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 Pflegepartner\Desktop\"/>
    </mc:Choice>
  </mc:AlternateContent>
  <xr:revisionPtr revIDLastSave="0" documentId="8_{FBBDF244-0B6E-48D7-A7D2-39F895F1A708}" xr6:coauthVersionLast="47" xr6:coauthVersionMax="47" xr10:uidLastSave="{00000000-0000-0000-0000-000000000000}"/>
  <workbookProtection workbookAlgorithmName="SHA-512" workbookHashValue="+dfR5u4Eb+2V/TLAyu7oiwklZPC6U/O7P+IX0DagEUGEhYS/d8C2OOMlqMb2XEAjPb0x41+CT2sGCr2Pt/xKBQ==" workbookSaltValue="TS/SjIzTQw6ZVXiDJ3KUuA==" workbookSpinCount="100000" lockStructure="1"/>
  <bookViews>
    <workbookView xWindow="-120" yWindow="-120" windowWidth="29040" windowHeight="15720" xr2:uid="{8B846695-1C6C-4A57-8581-BCEBB55ED755}"/>
  </bookViews>
  <sheets>
    <sheet name="Internetrechner" sheetId="1" r:id="rId1"/>
  </sheets>
  <definedNames>
    <definedName name="_xlnm.Print_Area" localSheetId="0">Internetrechner!$A$1:$F$406</definedName>
    <definedName name="JA">Internetrechner!#REF!</definedName>
    <definedName name="NEIN">Internetrechner!#REF!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3" i="1" l="1"/>
  <c r="F225" i="1"/>
  <c r="F219" i="1"/>
  <c r="F358" i="1" l="1"/>
  <c r="F317" i="1"/>
  <c r="F293" i="1"/>
  <c r="F190" i="1"/>
  <c r="F99" i="1"/>
  <c r="F385" i="1"/>
  <c r="F296" i="1"/>
  <c r="F194" i="1"/>
  <c r="F117" i="1"/>
  <c r="F354" i="1"/>
  <c r="F312" i="1"/>
  <c r="F288" i="1"/>
  <c r="F214" i="1"/>
  <c r="F174" i="1"/>
  <c r="F81" i="1"/>
  <c r="F350" i="1"/>
  <c r="F308" i="1"/>
  <c r="F268" i="1"/>
  <c r="F210" i="1"/>
  <c r="F162" i="1"/>
  <c r="F65" i="1"/>
  <c r="F338" i="1"/>
  <c r="F304" i="1"/>
  <c r="F254" i="1"/>
  <c r="F205" i="1"/>
  <c r="F151" i="1"/>
  <c r="F397" i="1"/>
  <c r="F326" i="1"/>
  <c r="F301" i="1"/>
  <c r="F240" i="1"/>
  <c r="F199" i="1"/>
  <c r="F133" i="1"/>
  <c r="F321" i="1"/>
</calcChain>
</file>

<file path=xl/sharedStrings.xml><?xml version="1.0" encoding="utf-8"?>
<sst xmlns="http://schemas.openxmlformats.org/spreadsheetml/2006/main" count="547" uniqueCount="399">
  <si>
    <t>Bitte nachfolgende Daten eingeben</t>
  </si>
  <si>
    <t>EUR</t>
  </si>
  <si>
    <t>Preis des Leistungskomplexes 15 (Hausbesuchspauschale):</t>
  </si>
  <si>
    <t>Preis des Leistungskomplexes 15 a (erhöhte Hausbesuchspauschale):</t>
  </si>
  <si>
    <t>Mit dem Pflegedienst vereinbarter Punktwert:</t>
  </si>
  <si>
    <t xml:space="preserve">gemäß § 26 Abs. 3 PflBG </t>
  </si>
  <si>
    <t>gemäß § 82a Abs. 2 SGB XI</t>
  </si>
  <si>
    <t>Gesamtpunktwert:</t>
  </si>
  <si>
    <t>Verbindliche Hinweise zur Erbringung und Abrechnung  der Leistungskomplexe</t>
  </si>
  <si>
    <t>Die nachfolgenden Leistungen sind in Komplexe gefasst und beschreiben Tätigkeiten ambulanter Pflegedienste für Pflegebedürftige.</t>
  </si>
  <si>
    <t xml:space="preserve">Maßgeblich für das Vorliegen von Pflegebedürftigkeit sind Beeinträchtigungen der Selbstständigkeit oder Fähigkeitsstörungen in den sechs Bereichen </t>
  </si>
  <si>
    <t xml:space="preserve">bzw. Modulen Mobilität (1), Kognitive und kommunikative Fähigkeiten (2), Verhaltensweisen und psychische Problemlagen (3), Selbstversorgung (4), </t>
  </si>
  <si>
    <t>Bewältigung von und selbstständiger Umgang mit krankheits- oder therapiebedingten Anforderungen und Belastungen (5), Gestaltung des Alltags-</t>
  </si>
  <si>
    <t xml:space="preserve">lebens und soziale Kontakte (6). Wobei alle Module bei der Festlegung des Pflegegrades in unterschiedlicher Wertigkeit einfließen. Die Module 7 </t>
  </si>
  <si>
    <t xml:space="preserve">(Außerhäusliche Aktivitäten) und 8 (Haushaltsführung) werden zur Ermittlung des Pflegegrades nicht herangezogen und sind lt. 3. Empfehlungen des </t>
  </si>
  <si>
    <t>Expertenbeirats (2013) lediglich eine geeignete Informationsquelle für eine individuelle Pflege- und Hilfeplanung.</t>
  </si>
  <si>
    <t xml:space="preserve">Daraus folgt, dass die entsprechend dem Leistungskatalog vereinbarten Leistungsinhalte sich stets nach dem individuellen Pflegebedarf, den </t>
  </si>
  <si>
    <t xml:space="preserve">Selbstpflegemöglichkeiten des Pflegebedürftigen sowie den Möglichkeiten und Fähigkeiten der beteiligten Pflegepersonen auszurichten haben. </t>
  </si>
  <si>
    <t xml:space="preserve">Leistungsart und Leistungsinhalte werden vom Pflegedienst als Unterstützung, als teilweise oder vollständige Übernahme der Versorgung oder im </t>
  </si>
  <si>
    <t xml:space="preserve">Rahmen der Beaufsichtigung, Aufforderung, Motivation und Anleitung des Pflegebedürftigen mit dem Ziel erbracht, die Selbstversorgungspotenziale zu </t>
  </si>
  <si>
    <t xml:space="preserve">erhalten und stärken. </t>
  </si>
  <si>
    <t xml:space="preserve">Bei der Leistungsbeschreibung wird nicht unterschieden, ob die Leistungen für vorrangig somatisch beeinträchtigte Pflegebedürftige oder vorrangig </t>
  </si>
  <si>
    <t>kognitiv und psychisch beeinträchtigte Pflegebedürftige erbracht werden. Das konkrete Leistungsgeschehen richtet sich daher  an der konkreten</t>
  </si>
  <si>
    <t xml:space="preserve">Beeinträchtigung bzw. dem individuellen Pflegebedarf  aus. Sämtliche Hilfen sind im Rahmen der aktivierenden, ressourcenorientierten  Pflege zu </t>
  </si>
  <si>
    <t xml:space="preserve">erbringen. Die aktivierende Pflege, einschließlich der Kommunikation mit dem Pflegebedürftigen stellt keine besondere, eigenständige Leistung dar. </t>
  </si>
  <si>
    <t>Sie ist vielmehr selbstverständlicher Bestandteil aller zu erbringenden Leistungen.</t>
  </si>
  <si>
    <t>Jedem einzelnen Leistungskomplex sind die Leistungsart und verschiedene Leistungsinhalte zugeordnet. Die Leistungsart und die wesentlichen</t>
  </si>
  <si>
    <t xml:space="preserve">Inhalte werden durch Fettdruck hervorgehoben. Bei gleichzeitiger Erbringung von mehreren Leistungskomplexen sind soweit möglich die verbundenen </t>
  </si>
  <si>
    <t>Leistungskomplexe 18-26 und 29 abzurechnen.</t>
  </si>
  <si>
    <t xml:space="preserve">Soweit Angehörige und/oder andere Pflegepersonen Leistungen selbst vornehmen, ist vom Pflegedienst auf notwendige prophylaktische pflegerische </t>
  </si>
  <si>
    <t>Maßnahmen hinzuweisen. Der Pflegedienst ist für die Qualität der Leistungen seiner Einrichtung verantwortlich.</t>
  </si>
  <si>
    <t xml:space="preserve">Mit den ausgewiesenen Vergütungen nach Punkten eines Leistungskomplexes sind alle vertraglichen Leistungen abgegolten. Die für die jeweilige </t>
  </si>
  <si>
    <t xml:space="preserve">Leistung erforderliche Vor- und Nachbereitung ist Bestandteil des Leistungskomplexes und nicht gesondert vergütungsfähig. </t>
  </si>
  <si>
    <t xml:space="preserve">Der Leistungseinsatz nach Zeit beginnt grundsätzlich mit dem Betreten der Häuslichkeit und endet mit dem Verlassen der Häuslichkeit. Bei </t>
  </si>
  <si>
    <t xml:space="preserve">Einsätzen außerhalb der Häuslichkeit (z. B. bei Begleitung nach LK 31 oder Einkaufen nach LK 33 mit oder ohne Begleitung des Pflegebedürftigen) </t>
  </si>
  <si>
    <t xml:space="preserve">beginnt der Einsatz nach Zeit mit der Begrüßung und endet mit der Verabschiedung. Werden in einem Einsatz </t>
  </si>
  <si>
    <t xml:space="preserve">sowohl verrichtungsbezogene Tätigkeiten als auch Leistungen nach Zeit erbracht, beginnt und/oder endet die Leistungszeit der nach Zeit </t>
  </si>
  <si>
    <t xml:space="preserve">abgerechneten Leistung mit Beginn bzw. Ende der verrichtungsbezogenen Tätigkeit. Der Leistungseinsatz nach Zeit beinhaltet somit auch den </t>
  </si>
  <si>
    <t>Zeitaufwand für die erforderliche Vor- und Nachbereitung der Leistungserbringung vor Ort (Leistungszeit).</t>
  </si>
  <si>
    <t xml:space="preserve">In Abhängigkeit vom individuellen Pflegebedarf und den Ressourcen des Pflegebedürftigen ist ein Leistungskomplex dann abrechnungsfähig, wenn  </t>
  </si>
  <si>
    <t>zu der jeweiligen Leistungsart mindestens die fettgedruckten wesentlichen Leistungsinhalte vollständig erbracht werden.</t>
  </si>
  <si>
    <t xml:space="preserve">Alle Vergütungen gelten unabhängig von dem Wochentag und Uhrzeit. </t>
  </si>
  <si>
    <t xml:space="preserve">Der Pflegedienst berechnet unabhängig vom Kostenträger für die erbrachten Leistungen die mit den Pflegekassen und Sozialhilfeträgern </t>
  </si>
  <si>
    <t xml:space="preserve">ausgehandelten Entgelte entsprechend der gültigen Vergütungsvereinbarung gem. § 89 SGB XI. Neben den Vergütungssätzen für die im </t>
  </si>
  <si>
    <t xml:space="preserve">Leistungskomplexsystem aufgeführten Leistungen nach § 89 SGB XI kann der Pflegedienst mit dem Pflegebedürftigen nur solche anderen Leistungen </t>
  </si>
  <si>
    <t>vereinbaren, die nicht Bestandteil des Leistungskomplexkatalogs sind.</t>
  </si>
  <si>
    <t>Übersicht der Leistungskomplexe SGB XI</t>
  </si>
  <si>
    <t>Abrechnungsschlüssel</t>
  </si>
  <si>
    <r>
      <t>35</t>
    </r>
    <r>
      <rPr>
        <sz val="10"/>
        <rFont val="Arial"/>
        <family val="2"/>
      </rPr>
      <t xml:space="preserve"> (freigemein.) </t>
    </r>
    <r>
      <rPr>
        <b/>
        <sz val="10"/>
        <rFont val="Arial"/>
        <family val="2"/>
      </rPr>
      <t xml:space="preserve">36 </t>
    </r>
    <r>
      <rPr>
        <sz val="10"/>
        <rFont val="Arial"/>
        <family val="2"/>
      </rPr>
      <t xml:space="preserve">(privater Anbieter) </t>
    </r>
    <r>
      <rPr>
        <b/>
        <sz val="10"/>
        <rFont val="Arial"/>
        <family val="2"/>
      </rPr>
      <t xml:space="preserve">08 </t>
    </r>
    <r>
      <rPr>
        <sz val="10"/>
        <rFont val="Arial"/>
        <family val="2"/>
      </rPr>
      <t>(Land)</t>
    </r>
    <r>
      <rPr>
        <b/>
        <sz val="10"/>
        <rFont val="Arial"/>
        <family val="2"/>
      </rPr>
      <t xml:space="preserve">  001 </t>
    </r>
    <r>
      <rPr>
        <sz val="10"/>
        <rFont val="Arial"/>
        <family val="2"/>
      </rPr>
      <t>(Preisliste)</t>
    </r>
  </si>
  <si>
    <t>Leist-</t>
  </si>
  <si>
    <t>Abrechnungs-</t>
  </si>
  <si>
    <t>Gesamt-summe</t>
  </si>
  <si>
    <t>ungs-</t>
  </si>
  <si>
    <t>positions-</t>
  </si>
  <si>
    <t>Leistungsart</t>
  </si>
  <si>
    <t>Leistungsinhalte</t>
  </si>
  <si>
    <t>Punkte</t>
  </si>
  <si>
    <t>komplex</t>
  </si>
  <si>
    <t>nummer</t>
  </si>
  <si>
    <t>Ganzwaschung</t>
  </si>
  <si>
    <t xml:space="preserve"> 1.  Waschen, Duschen, Baden</t>
  </si>
  <si>
    <t xml:space="preserve"> 2.  Mund-, Zahn- und Lippenpflege</t>
  </si>
  <si>
    <r>
      <t xml:space="preserve">Ist in einem Einsatz </t>
    </r>
    <r>
      <rPr>
        <b/>
        <sz val="8"/>
        <rFont val="Arial"/>
        <family val="2"/>
      </rPr>
      <t>nicht</t>
    </r>
    <r>
      <rPr>
        <sz val="8"/>
        <rFont val="Arial"/>
        <family val="2"/>
      </rPr>
      <t xml:space="preserve"> </t>
    </r>
  </si>
  <si>
    <t xml:space="preserve"> 3.  Rasieren</t>
  </si>
  <si>
    <t>abrechnungsfähig mit</t>
  </si>
  <si>
    <t xml:space="preserve"> 4.  Hautpflege</t>
  </si>
  <si>
    <t>LK 2, 15 a - 21, 23 - 29</t>
  </si>
  <si>
    <t xml:space="preserve"> 5.  Haarpflege (Kämmen, ggf. Waschen)</t>
  </si>
  <si>
    <t xml:space="preserve"> 6.  Nagelpflege</t>
  </si>
  <si>
    <t xml:space="preserve"> 7.  An- und Auskleiden incl. An- u. Ablegen von Körperersatzstücken</t>
  </si>
  <si>
    <t xml:space="preserve"> 8.  Vorbereiten/Aufräumen des Pflegebereiches</t>
  </si>
  <si>
    <t xml:space="preserve"> 9.  und außerdem bei</t>
  </si>
  <si>
    <t xml:space="preserve">      - eingeschränkten kognitiven oder kommunikativen Fähigkeiten</t>
  </si>
  <si>
    <t xml:space="preserve"> oder/und</t>
  </si>
  <si>
    <t xml:space="preserve">      - auffälligen Verhaltensweisen und psychischen Problemlagen</t>
  </si>
  <si>
    <t xml:space="preserve">      - sonstigen altersbedingten Krankheitsbilder</t>
  </si>
  <si>
    <t xml:space="preserve">      zusätzlich anleitende, motivierende und/oder auffordernde Pflege</t>
  </si>
  <si>
    <t xml:space="preserve">      zur Erhaltung und Stärkung der Selbstversorgungspotentiale</t>
  </si>
  <si>
    <t>Teilwaschung</t>
  </si>
  <si>
    <t xml:space="preserve"> 1.  Teilwaschung (z. B. Intimbereich)</t>
  </si>
  <si>
    <t xml:space="preserve"> 2.  Mund-, Zahn- und Lippenpflege </t>
  </si>
  <si>
    <t>LK 1, 15 a - 21, 23 - 29</t>
  </si>
  <si>
    <t xml:space="preserve"> 5.  Haarpflege (z. B. Kämmen)</t>
  </si>
  <si>
    <t xml:space="preserve"> 7.  An- und Auskleiden  incl. An- u. Ablegen</t>
  </si>
  <si>
    <t xml:space="preserve">      von Körperersatzstücken</t>
  </si>
  <si>
    <t xml:space="preserve"> 8. Vorbereiten/Aufräumen des Pflegebe-</t>
  </si>
  <si>
    <t xml:space="preserve">      reiches</t>
  </si>
  <si>
    <t>Ausscheidungen</t>
  </si>
  <si>
    <t xml:space="preserve"> 1.  Utensilien bereitstellen, anreichen</t>
  </si>
  <si>
    <t xml:space="preserve"> 2.  Zur Toilette führen</t>
  </si>
  <si>
    <r>
      <t xml:space="preserve"> 3.  Unterstützung u. allgem. Hilfestellung </t>
    </r>
    <r>
      <rPr>
        <sz val="10"/>
        <rFont val="Arial"/>
        <family val="2"/>
      </rPr>
      <t>( Urin, Stuhl, Schweiß,</t>
    </r>
  </si>
  <si>
    <t xml:space="preserve">        Sputum, Erbrochenes)</t>
  </si>
  <si>
    <t>LK 16 - 21, 23 - 28</t>
  </si>
  <si>
    <t xml:space="preserve"> 4.  Überwachung der Ausscheidung</t>
  </si>
  <si>
    <t xml:space="preserve"> 5.  Entsorgen/Reinigen des Gerätes u. Bettes</t>
  </si>
  <si>
    <t xml:space="preserve"> 6.  Katheterpflege (insbesondere Wechseln von Urinbeuteln) Stomaver-</t>
  </si>
  <si>
    <t xml:space="preserve">       sorgung bei Anus praeter (Wechsel u. Entleerung d. Stomabeutels)</t>
  </si>
  <si>
    <t xml:space="preserve"> 7.  Empfehlung zum Kontinenztraining/Inkontinenzversorgung</t>
  </si>
  <si>
    <t xml:space="preserve"> 8.  Nachbereiten des Pflegebedürftigen, ggf. Intimpflege</t>
  </si>
  <si>
    <t xml:space="preserve">Selbstständige </t>
  </si>
  <si>
    <t xml:space="preserve"> 1.  Mundgerechtes Vorbereiten der Nahrung und</t>
  </si>
  <si>
    <t>Nahrungsaufnahme</t>
  </si>
  <si>
    <t>Eingießen von Getränken</t>
  </si>
  <si>
    <t xml:space="preserve"> 2.  Lagern u. Vorbereiten des Pflegebedürftigen</t>
  </si>
  <si>
    <r>
      <t xml:space="preserve">Ist in einem Einsatz </t>
    </r>
    <r>
      <rPr>
        <b/>
        <sz val="8"/>
        <rFont val="Arial"/>
        <family val="2"/>
      </rPr>
      <t xml:space="preserve">nicht </t>
    </r>
  </si>
  <si>
    <t xml:space="preserve"> 3.  Entsorgung der benötigten Materialien</t>
  </si>
  <si>
    <t xml:space="preserve"> 4.  Säubern des Arbeitsbereiches</t>
  </si>
  <si>
    <t>LK 5, 16 - 18, 20, 24 - 28</t>
  </si>
  <si>
    <t xml:space="preserve"> 5.  Kenntnisvermittlung (keine Ernährungsberatung) über richtige Ernährung</t>
  </si>
  <si>
    <t xml:space="preserve">(z. B. Diabetiker) ausreichende Flüssigkeitszufuhr incl. Beratung über </t>
  </si>
  <si>
    <t xml:space="preserve">      Esshilfen</t>
  </si>
  <si>
    <t xml:space="preserve"> 6.  und außerdem bei</t>
  </si>
  <si>
    <t xml:space="preserve">Hilfe bei der </t>
  </si>
  <si>
    <t xml:space="preserve"> 1.  Mundgerechtes Vorbereiten der Nahrung und Eingießen von Getränken</t>
  </si>
  <si>
    <t xml:space="preserve"> 2.  Lagern und Vorbereiten des Pflegebedürftigen</t>
  </si>
  <si>
    <t xml:space="preserve"> 3.  Darreichung der Nahrung und von Getränken</t>
  </si>
  <si>
    <t xml:space="preserve"> 4.  Entsorgen der benötigten Materialien</t>
  </si>
  <si>
    <t xml:space="preserve"> 5.  Säubern des Arbeitsbereiches (Spülen)</t>
  </si>
  <si>
    <t>LK 4, 15 a - 18, 20, 24,</t>
  </si>
  <si>
    <t xml:space="preserve"> 6.  Versorgen des Pflegebedürftigen (Hygiene im Zusammenhang mit der</t>
  </si>
  <si>
    <t>27, 28</t>
  </si>
  <si>
    <t xml:space="preserve">      Nahrungsaufnahme)</t>
  </si>
  <si>
    <t xml:space="preserve"> 7.  Kenntnisvermittlung (keine Ernährungsberatung) über richtige</t>
  </si>
  <si>
    <t xml:space="preserve">      Ernährung (z.B.Diabetiker) ausreichende Flüssigkeitszufuhr incl.</t>
  </si>
  <si>
    <t xml:space="preserve">      Beratung über Esshilfen</t>
  </si>
  <si>
    <t xml:space="preserve"> 8.  und außerdem bei</t>
  </si>
  <si>
    <t xml:space="preserve">Sondenernährung </t>
  </si>
  <si>
    <t xml:space="preserve"> 1.  Vorbereiten u. Richten der Sondennahrung</t>
  </si>
  <si>
    <t xml:space="preserve">bei implantierter </t>
  </si>
  <si>
    <t xml:space="preserve"> 2.  Sachgerechtes Verabreichen der Sondennahrung</t>
  </si>
  <si>
    <t>Magensonde (PEG)</t>
  </si>
  <si>
    <t xml:space="preserve"> 3.  Nachbereitung</t>
  </si>
  <si>
    <t xml:space="preserve"> 4.  und außerdem bei</t>
  </si>
  <si>
    <t>LK 16, 17, 27, 28</t>
  </si>
  <si>
    <t>Lagern/Betten</t>
  </si>
  <si>
    <t xml:space="preserve"> 1.  Richten des Bettes</t>
  </si>
  <si>
    <t xml:space="preserve"> 2.  Wechseln der Bettwäsche </t>
  </si>
  <si>
    <t xml:space="preserve"> 3.  Körper- u. situationsgerechtes Lagern</t>
  </si>
  <si>
    <t>LK 16 - 18, 20, 23 - 30</t>
  </si>
  <si>
    <t xml:space="preserve"> 4.  Vermittlung von Lagerungstechniken, ggf. Einsatz von Lagerungshilfen</t>
  </si>
  <si>
    <t xml:space="preserve"> 5.  und außerdem bei</t>
  </si>
  <si>
    <t xml:space="preserve">Mobilisation </t>
  </si>
  <si>
    <t xml:space="preserve"> 1.  Aufrichten des Pflegebedürftigen im Bett</t>
  </si>
  <si>
    <t>Mindesteinsatzdauer 15 Min.</t>
  </si>
  <si>
    <t xml:space="preserve"> 2.  An- / Auskleiden incl. An- u. Ablegen von Körperersatzstücken</t>
  </si>
  <si>
    <t xml:space="preserve">(nur als selbstständige </t>
  </si>
  <si>
    <t xml:space="preserve"> 3.  Aufstehen/Zubettgehen</t>
  </si>
  <si>
    <t>Leistung abrechenbar)</t>
  </si>
  <si>
    <r>
      <t xml:space="preserve"> </t>
    </r>
    <r>
      <rPr>
        <b/>
        <sz val="10"/>
        <rFont val="Arial"/>
        <family val="2"/>
      </rPr>
      <t>4.  Sitz-, Geh- u. Stehübungen</t>
    </r>
    <r>
      <rPr>
        <sz val="10"/>
        <rFont val="Arial"/>
        <family val="2"/>
      </rPr>
      <t xml:space="preserve"> (ggf. unter Verwendung von</t>
    </r>
  </si>
  <si>
    <r>
      <t xml:space="preserve">      Hilfsmitteln), </t>
    </r>
    <r>
      <rPr>
        <b/>
        <sz val="10"/>
        <rFont val="Arial"/>
        <family val="2"/>
      </rPr>
      <t xml:space="preserve">bei Bettlägerigen passives, assistiertes oder </t>
    </r>
  </si>
  <si>
    <t xml:space="preserve">      aktives, funktionsgerechtes Bewegen</t>
  </si>
  <si>
    <t xml:space="preserve"> 5.  Hilfe beim Verlassen und Wiederaufsuchen der Wohnung</t>
  </si>
  <si>
    <t xml:space="preserve"> 6.  Hilfe beim Treppensteigen</t>
  </si>
  <si>
    <t>LK 16 - 17, 27 - 29</t>
  </si>
  <si>
    <t xml:space="preserve"> 7.  und außerdem bei</t>
  </si>
  <si>
    <t>Arztbesuche</t>
  </si>
  <si>
    <t xml:space="preserve"> 1.  Begleiten des Pflegebedürftigen, wenn persönliches Erscheinen</t>
  </si>
  <si>
    <t xml:space="preserve">      bei Ärzten unumgänglich ist.</t>
  </si>
  <si>
    <t xml:space="preserve">abrechnungsfähig mit </t>
  </si>
  <si>
    <t>LK 15 a - 17</t>
  </si>
  <si>
    <t>Beheizen des Wohn-</t>
  </si>
  <si>
    <t xml:space="preserve"> 1.  Besorgen, entsorgen von Heizmaterial im Wohnungsumfeld</t>
  </si>
  <si>
    <t>bereiches</t>
  </si>
  <si>
    <r>
      <t xml:space="preserve"> 2.  Inbetriebnahme des Heizofens</t>
    </r>
    <r>
      <rPr>
        <sz val="10"/>
        <rFont val="Arial"/>
        <family val="2"/>
      </rPr>
      <t xml:space="preserve"> (nicht Fernwärme, Gas-, </t>
    </r>
  </si>
  <si>
    <t xml:space="preserve">      Zentralheizung)</t>
  </si>
  <si>
    <t xml:space="preserve"> 3.  Leistungskomplex gilt nur für den Wohnbereich des Pflegebedürftigen</t>
  </si>
  <si>
    <t>LK 16 -17</t>
  </si>
  <si>
    <r>
      <t>Einkaufen</t>
    </r>
    <r>
      <rPr>
        <sz val="10"/>
        <rFont val="Arial"/>
        <family val="2"/>
      </rPr>
      <t xml:space="preserve"> </t>
    </r>
  </si>
  <si>
    <t xml:space="preserve"> 1.  Zusammenstellen des Einkaufzettels für Gegenstände des tägl. Bedarfs</t>
  </si>
  <si>
    <r>
      <t xml:space="preserve"> 2.  Einkaufen (inkl. Arzneimittelbeschaffung)</t>
    </r>
    <r>
      <rPr>
        <sz val="10"/>
        <rFont val="Arial"/>
        <family val="2"/>
      </rPr>
      <t xml:space="preserve"> o.</t>
    </r>
    <r>
      <rPr>
        <b/>
        <sz val="10"/>
        <rFont val="Arial"/>
        <family val="2"/>
      </rPr>
      <t xml:space="preserve"> notwendige Besorgung</t>
    </r>
  </si>
  <si>
    <t xml:space="preserve"> 3.  Unterbringung u. Versorgung der eingekauften Lebensmittel</t>
  </si>
  <si>
    <t xml:space="preserve"> 4.  Anleitung u. Beachtung von Genieß- u. Haltbarkeit von Lebensmittel</t>
  </si>
  <si>
    <t xml:space="preserve"> 5.  Gegebenenfalls Wäsche zur Reinigung bringen u. abholen</t>
  </si>
  <si>
    <t xml:space="preserve">Zubereiten von </t>
  </si>
  <si>
    <t xml:space="preserve"> 1.  Anleitung zum Umgang mit Lebensmitteln u. Vorbereitung der </t>
  </si>
  <si>
    <t>warmen Speisen</t>
  </si>
  <si>
    <t xml:space="preserve">      Lebensmittel</t>
  </si>
  <si>
    <r>
      <t>Ist in einem Einsatz</t>
    </r>
    <r>
      <rPr>
        <b/>
        <sz val="8"/>
        <rFont val="Arial"/>
        <family val="2"/>
      </rPr>
      <t xml:space="preserve"> nicht </t>
    </r>
  </si>
  <si>
    <t xml:space="preserve"> 2.  Zubereiten von warmen Speisen</t>
  </si>
  <si>
    <t xml:space="preserve"> 3.  Säubern des Arbeitsbereiches (z. B. Spülen)</t>
  </si>
  <si>
    <t xml:space="preserve"> 4.  Entsorgen des verbrauchten Materials</t>
  </si>
  <si>
    <t>Aufräumen und/</t>
  </si>
  <si>
    <t xml:space="preserve"> 1.  Aufräumen und/oder Reinigen des allgemeinüblichen Lebens-</t>
  </si>
  <si>
    <t xml:space="preserve">oder Reinigen der </t>
  </si>
  <si>
    <r>
      <t xml:space="preserve">     </t>
    </r>
    <r>
      <rPr>
        <b/>
        <sz val="10"/>
        <rFont val="Arial"/>
        <family val="2"/>
      </rPr>
      <t xml:space="preserve"> bereiches ohne Grundreinigung</t>
    </r>
  </si>
  <si>
    <t>Wohnung</t>
  </si>
  <si>
    <t xml:space="preserve">      (z. B. Wohn-/Schlafraum, Bad, Toilette, Küche)</t>
  </si>
  <si>
    <t xml:space="preserve"> 2.  Trennen und Entsorgen des Abfalls</t>
  </si>
  <si>
    <t>Waschen u. Pflegen</t>
  </si>
  <si>
    <t xml:space="preserve"> 1.  Waschen u. trocknen</t>
  </si>
  <si>
    <t xml:space="preserve">der Wäsche u. </t>
  </si>
  <si>
    <t xml:space="preserve"> 2.  Bügeln</t>
  </si>
  <si>
    <t>Kleidung</t>
  </si>
  <si>
    <t xml:space="preserve"> 3.  Ausbessern</t>
  </si>
  <si>
    <t xml:space="preserve"> 4.  Sortieren u. einräumen</t>
  </si>
  <si>
    <t xml:space="preserve"> 5.  Schuhpflege</t>
  </si>
  <si>
    <t>Hausbesuchspauschale</t>
  </si>
  <si>
    <t xml:space="preserve"> 1.  Anfahrt</t>
  </si>
  <si>
    <t xml:space="preserve">(bis zu 2 x je Tag </t>
  </si>
  <si>
    <t xml:space="preserve"> 2.  Dokumentation</t>
  </si>
  <si>
    <t>abrechenbar)</t>
  </si>
  <si>
    <t>Eine 3. Abrechnung ist nur</t>
  </si>
  <si>
    <t xml:space="preserve"> in Verbindung mit LK 29</t>
  </si>
  <si>
    <t xml:space="preserve"> oder LK 30 möglich.</t>
  </si>
  <si>
    <t>15 a</t>
  </si>
  <si>
    <t>0101015a</t>
  </si>
  <si>
    <t>Erhöhte Hausbesuchs-</t>
  </si>
  <si>
    <r>
      <t xml:space="preserve">pauschale </t>
    </r>
    <r>
      <rPr>
        <sz val="8"/>
        <rFont val="Arial"/>
        <family val="2"/>
      </rPr>
      <t>(bis 1x je Tag;</t>
    </r>
  </si>
  <si>
    <t>daneben ist Pos. 15 max.</t>
  </si>
  <si>
    <t xml:space="preserve">        Bei Abruf von ausschließlich einem der</t>
  </si>
  <si>
    <t>1 x je Tag abrechenbar)</t>
  </si>
  <si>
    <t xml:space="preserve">        Leistungskomplexe 3, 4, 6 bis 8, 10, 12,</t>
  </si>
  <si>
    <t xml:space="preserve">        27, 28, 29 , 30, 31, 32 oder 33 je Einsatz oder</t>
  </si>
  <si>
    <t xml:space="preserve">Eine 2. Abrechnung ist </t>
  </si>
  <si>
    <t xml:space="preserve">bei Abruf der Leistungskomplexe 31, 32 oder 33 zusammen mit </t>
  </si>
  <si>
    <t>nur bei solitärer Erbringung</t>
  </si>
  <si>
    <t>weiteren Leistungskomplexen in einem Einsatz.</t>
  </si>
  <si>
    <t>von LK 27, 28, 29 oder 30</t>
  </si>
  <si>
    <t>möglich; daneben ist LK 15</t>
  </si>
  <si>
    <t>max. 1x je Tag abrechenbar.</t>
  </si>
  <si>
    <t xml:space="preserve">Der LK 15a ist ohne </t>
  </si>
  <si>
    <t>Begrenzung bei  Erbringung</t>
  </si>
  <si>
    <t>von LK 31 und/oder 32 und/</t>
  </si>
  <si>
    <t>oder 33 abrechenbar.</t>
  </si>
  <si>
    <t xml:space="preserve">Erstgespräch </t>
  </si>
  <si>
    <t xml:space="preserve"> 1.  Erfassung des häuslichen Pflegeumfeldes</t>
  </si>
  <si>
    <t>(vor Aufnahme der Pflege)</t>
  </si>
  <si>
    <t xml:space="preserve"> 2.  Festellung der Pflegeprobleme</t>
  </si>
  <si>
    <t xml:space="preserve"> 3.  Feststellung der Ressourcen des Pflegebedürftigen</t>
  </si>
  <si>
    <t>incl. Hausbesuchspauschale</t>
  </si>
  <si>
    <t xml:space="preserve"> 4.  Beratung über Kosten, Erstellung Kostenvoranschlag/-schläge</t>
  </si>
  <si>
    <t xml:space="preserve">      und Erörterung des Pflegevertrages </t>
  </si>
  <si>
    <t xml:space="preserve"> 5.  Planung der Pflegeeinsätze</t>
  </si>
  <si>
    <t xml:space="preserve"> 6.  Informationen über weitere Hilfen </t>
  </si>
  <si>
    <t xml:space="preserve"> 7.  Gespräch mit Angehörigen/Arzt</t>
  </si>
  <si>
    <t xml:space="preserve"> 8.  Ganzheitliche Erfassung des häuslichen Pflegeumfeldes (wie z. B.</t>
  </si>
  <si>
    <t xml:space="preserve">      soziale, kultursensible Aspekte) unter Berücksichtigung der </t>
  </si>
  <si>
    <t xml:space="preserve">      Ressourcen des Quartiers</t>
  </si>
  <si>
    <t xml:space="preserve"> 9.  Beratung über Präventions- und Entlastungsangebote </t>
  </si>
  <si>
    <t>10. Beratung über geeignete Leistungen sowie über Prophylaxen unabhängig</t>
  </si>
  <si>
    <t xml:space="preserve">      von deren rechtlicher Zuordnung</t>
  </si>
  <si>
    <t>16 a</t>
  </si>
  <si>
    <t>0101016a</t>
  </si>
  <si>
    <t>Folgebesuch</t>
  </si>
  <si>
    <t xml:space="preserve"> 1.  Erfassung von Veränderungen im häuslichen Pflegeumfeld </t>
  </si>
  <si>
    <t xml:space="preserve"> 2.  Feststellen von neuen Pflegeproblemen </t>
  </si>
  <si>
    <t xml:space="preserve"> 3.  Feststellung der Ressourcen der Pflegebedürftigen    </t>
  </si>
  <si>
    <t xml:space="preserve"> 4.  Beratung über Kosten, Erstellung Kostenvoranschlag/ -schläge</t>
  </si>
  <si>
    <t xml:space="preserve">      und Erörterung des modifizierten Pflegevertrages </t>
  </si>
  <si>
    <t xml:space="preserve"> 5.   Planung der Plfegeeinsätze</t>
  </si>
  <si>
    <t xml:space="preserve"> 6.   Informationen über weitere Hilfen </t>
  </si>
  <si>
    <t xml:space="preserve"> 7.   Gespräche mit Angehörigen/Arzt</t>
  </si>
  <si>
    <t xml:space="preserve"> 8.   Ganzheitliche Erfassung des häuslichen Pflegeumfeldes (wie z. B.</t>
  </si>
  <si>
    <t xml:space="preserve"> soziale, kultursensible Aspekte) unter Berücksichtigung der</t>
  </si>
  <si>
    <t xml:space="preserve">       Ressourcen des Quartiers </t>
  </si>
  <si>
    <t xml:space="preserve"> 9.   Beratung über Präventions- und Entlastungsangebote </t>
  </si>
  <si>
    <t>10.  Beratung über geeignete Leistungen sowie über Prophylaxen</t>
  </si>
  <si>
    <t xml:space="preserve">       unabhängig von deren rechtlicher Zuordnung</t>
  </si>
  <si>
    <t xml:space="preserve">Beratungsbesuch  </t>
  </si>
  <si>
    <t xml:space="preserve"> 1.  Beratung sowohl des Pflegebedürftigen als auch der Pflegeperson</t>
  </si>
  <si>
    <t>§ 37 Absatz 3 Satz 5</t>
  </si>
  <si>
    <t xml:space="preserve"> 2.  Einschätzung der individuellen Situation</t>
  </si>
  <si>
    <t>SGB XI</t>
  </si>
  <si>
    <r>
      <t xml:space="preserve">     </t>
    </r>
    <r>
      <rPr>
        <sz val="10"/>
        <rFont val="Arial"/>
        <family val="2"/>
      </rPr>
      <t>(Erfassung und Analyse der Ist-Situation)</t>
    </r>
  </si>
  <si>
    <t xml:space="preserve">nach Grad 1 - 5 </t>
  </si>
  <si>
    <t xml:space="preserve"> 3.  Hilfestellung und praktische pflegefachliche Unterstützung;</t>
  </si>
  <si>
    <r>
      <t xml:space="preserve">     </t>
    </r>
    <r>
      <rPr>
        <sz val="10"/>
        <rFont val="Arial"/>
        <family val="2"/>
      </rPr>
      <t xml:space="preserve"> ggf. die Durchführung einer Kurzintervention</t>
    </r>
  </si>
  <si>
    <t xml:space="preserve"> 4.  Aufgreifen der Themenschwerpunkte des bzw. der zu Beratenden </t>
  </si>
  <si>
    <t xml:space="preserve">      (Pflegebedürftige / Pflegepersonen)</t>
  </si>
  <si>
    <t xml:space="preserve"> 5. Weitergabe von Informationen und von Hinweisen auf die vorhandenen </t>
  </si>
  <si>
    <t xml:space="preserve">     Auskunfts-, Beratungs- und Unterstützungsangebote für Pflegebedürftige </t>
  </si>
  <si>
    <t xml:space="preserve">     und ihre Angehörigen, </t>
  </si>
  <si>
    <t xml:space="preserve">     bei Bedarf eine Weitervermittlung (z. B. Pflegeberatung nach § 7 a SGB XI </t>
  </si>
  <si>
    <t xml:space="preserve">     oder Pflegekurs/Schulung nach § 45 SGB XI)</t>
  </si>
  <si>
    <t xml:space="preserve"> 6. Beratung bei der Einbindung von Hilfeangeboten</t>
  </si>
  <si>
    <t xml:space="preserve"> 7. Empfehlungen zur Verbesserung der Pflegesituation; </t>
  </si>
  <si>
    <t xml:space="preserve">     (Überprüfung des Pflegegrades, Verbesserung der Pflegetechnik, </t>
  </si>
  <si>
    <t xml:space="preserve">     Vermeidung von Überlastung, Gestaltung des Pflegemixes)</t>
  </si>
  <si>
    <t xml:space="preserve"> 8. Vorgehen bei nicht sichergestellter Pflege</t>
  </si>
  <si>
    <t xml:space="preserve"> 9. Dokumentation des Beratungseinsatzes / Nachweisformular </t>
  </si>
  <si>
    <t>Verbundene Leistungskomplexe</t>
  </si>
  <si>
    <t>Große Grundpflege mit</t>
  </si>
  <si>
    <t xml:space="preserve">  Leistungskomplexe:</t>
  </si>
  <si>
    <t>Lagern/Betten und</t>
  </si>
  <si>
    <t xml:space="preserve">  1  Ganzwaschung (Waschen, Duschen, Baden)</t>
  </si>
  <si>
    <t>selbstständiger</t>
  </si>
  <si>
    <t xml:space="preserve">  3  Ausscheidungen (Urin, Stuhl, Schweiß, Sputum, Erbrochenes)</t>
  </si>
  <si>
    <t xml:space="preserve">  4  Selbstständige Nahrungsaufnahme </t>
  </si>
  <si>
    <t xml:space="preserve">  7  Lagern/Betten</t>
  </si>
  <si>
    <t>Große Grundpflege</t>
  </si>
  <si>
    <t xml:space="preserve">Kleine Grundpflege </t>
  </si>
  <si>
    <t xml:space="preserve">mit Lagern/Betten </t>
  </si>
  <si>
    <t xml:space="preserve">  2  Teilwaschung</t>
  </si>
  <si>
    <t>und selbstständiger</t>
  </si>
  <si>
    <t xml:space="preserve">  4  Selbstständige Nahrungsaufnahme</t>
  </si>
  <si>
    <t>Kleine Grundpflege</t>
  </si>
  <si>
    <t>Große hauswirtschaftl.</t>
  </si>
  <si>
    <t>Versorgung</t>
  </si>
  <si>
    <t xml:space="preserve">  13  Reinigen der Wohnung</t>
  </si>
  <si>
    <t xml:space="preserve">  14  Waschen und Pflegen der Wäsche u.</t>
  </si>
  <si>
    <t xml:space="preserve">        Kleidung</t>
  </si>
  <si>
    <t xml:space="preserve">Große Grundpflege </t>
  </si>
  <si>
    <t>mit Lagern/Betten</t>
  </si>
  <si>
    <t xml:space="preserve">mit Lagern/Betten  </t>
  </si>
  <si>
    <t xml:space="preserve">und Hilfe bei der </t>
  </si>
  <si>
    <t xml:space="preserve">  5  Hilfe bei der Nahrungsaufnahme</t>
  </si>
  <si>
    <t xml:space="preserve">Kleine Grundpflege  </t>
  </si>
  <si>
    <t>und Hilfe bei der</t>
  </si>
  <si>
    <t>Kleine pflegerische</t>
  </si>
  <si>
    <t xml:space="preserve"> 1. Hilfe beim Aufsuchen oder Verlassen des Bettes oder anderen Sitz-</t>
  </si>
  <si>
    <t>Hilfestellung 1</t>
  </si>
  <si>
    <t xml:space="preserve">     und Liegegelegenheiten</t>
  </si>
  <si>
    <r>
      <t>(Ist in einem Einsatz</t>
    </r>
    <r>
      <rPr>
        <b/>
        <sz val="8"/>
        <rFont val="Arial"/>
        <family val="2"/>
      </rPr>
      <t xml:space="preserve"> nicht</t>
    </r>
    <r>
      <rPr>
        <sz val="8"/>
        <rFont val="Arial"/>
        <family val="2"/>
      </rPr>
      <t xml:space="preserve"> </t>
    </r>
  </si>
  <si>
    <t xml:space="preserve"> 2. Reinigen von Gesicht und/oder Händen</t>
  </si>
  <si>
    <t>abrechenbar mit LK 1 - 15,</t>
  </si>
  <si>
    <t xml:space="preserve"> 3. Richten des Bettes</t>
  </si>
  <si>
    <t>16 - 30).</t>
  </si>
  <si>
    <r>
      <t xml:space="preserve"> 1. An- und/oder Auskleiden </t>
    </r>
    <r>
      <rPr>
        <sz val="10"/>
        <rFont val="Arial"/>
        <family val="2"/>
      </rPr>
      <t xml:space="preserve">(incl. An- und Ablegen von </t>
    </r>
  </si>
  <si>
    <t>Hilfestellung 2</t>
  </si>
  <si>
    <t xml:space="preserve">     Körperersatzstücken)</t>
  </si>
  <si>
    <t xml:space="preserve"> Leistungskomplexe:</t>
  </si>
  <si>
    <t>Hilfestellung 3</t>
  </si>
  <si>
    <t xml:space="preserve"> 27 Kleine pflegerische Hilfestellung 1</t>
  </si>
  <si>
    <t xml:space="preserve"> 28 Kleine pflegerische Hilfestellung 2</t>
  </si>
  <si>
    <r>
      <t xml:space="preserve">(Ist in einem Einsatz </t>
    </r>
    <r>
      <rPr>
        <b/>
        <sz val="8"/>
        <rFont val="Arial"/>
        <family val="2"/>
      </rPr>
      <t>nicht</t>
    </r>
    <r>
      <rPr>
        <sz val="8"/>
        <rFont val="Arial"/>
        <family val="2"/>
      </rPr>
      <t xml:space="preserve"> abrechnungsfähig mit LK 1, 2, 7, 8, 13, 14, 16 - 28).</t>
    </r>
  </si>
  <si>
    <t xml:space="preserve"> 1. Wechseln der Bettwäsche</t>
  </si>
  <si>
    <t>Hilfestellung 4</t>
  </si>
  <si>
    <t xml:space="preserve"> 2. Richten des Bettes</t>
  </si>
  <si>
    <r>
      <t xml:space="preserve">(Ist in einem Einsatz </t>
    </r>
    <r>
      <rPr>
        <b/>
        <sz val="8"/>
        <rFont val="Arial"/>
        <family val="2"/>
      </rPr>
      <t>nicht</t>
    </r>
    <r>
      <rPr>
        <sz val="8"/>
        <rFont val="Arial"/>
        <family val="2"/>
      </rPr>
      <t xml:space="preserve"> abrechnungsfähig mit LK 7, 13, 14, 16 - 18, 20, 22, 23 - 28).</t>
    </r>
  </si>
  <si>
    <t>Abrechnung nach Zeitaufwand für Leistungen der Pflegerische Betreuung und selbstverantworteten Haushaltsführung</t>
  </si>
  <si>
    <t>0102015</t>
  </si>
  <si>
    <t>Pflegerische Betreuung</t>
  </si>
  <si>
    <t>Begleitung: z. B.</t>
  </si>
  <si>
    <t>je Minute</t>
  </si>
  <si>
    <t>Der LK ist abrechnungsfähig,</t>
  </si>
  <si>
    <t xml:space="preserve"> 1.  Ermöglichung des Besuchs von Freunden und Verwandten, </t>
  </si>
  <si>
    <t>wenn mindestens eine der</t>
  </si>
  <si>
    <t xml:space="preserve">  Teilnahme an sonstigen Aktivitäten mit anderen Menschen</t>
  </si>
  <si>
    <t xml:space="preserve">Leistungen Begleitung, </t>
  </si>
  <si>
    <t xml:space="preserve"> 2.  Spaziergänge</t>
  </si>
  <si>
    <t xml:space="preserve">Unterstützung, Beaufsichtigung </t>
  </si>
  <si>
    <t xml:space="preserve"> 3.  Begleitung zum Friedhof</t>
  </si>
  <si>
    <t>oder Hilfen erbracht</t>
  </si>
  <si>
    <t xml:space="preserve"> 4.  Begleitung zu kulturellen, religiösen und Sportveranstaltungen,</t>
  </si>
  <si>
    <t>wurde.</t>
  </si>
  <si>
    <t xml:space="preserve">   (z.B. Konzert, Theater, Fußballspiel)</t>
  </si>
  <si>
    <t xml:space="preserve"> 5.  Behördengänge</t>
  </si>
  <si>
    <t xml:space="preserve">(Ist in einem Einsatz nicht </t>
  </si>
  <si>
    <t>Unterstützung: z. B.</t>
  </si>
  <si>
    <t>abrechnungsfähig mit LK 15)</t>
  </si>
  <si>
    <t xml:space="preserve"> 1.  Unterstützung bei Spiel und Hobby</t>
  </si>
  <si>
    <t xml:space="preserve"> 2.  Unterstützung bei der Versorgung von Haustieren</t>
  </si>
  <si>
    <t xml:space="preserve"> 3.  Unterstützung bei emotionalen Problemlagen</t>
  </si>
  <si>
    <t xml:space="preserve"> 4.  Unterstützung bei der Kontaktpflege zu Personen</t>
  </si>
  <si>
    <t xml:space="preserve"> 5.  Unterstützung bei Vornehmen von in die Zukunft gerichteten Planungen</t>
  </si>
  <si>
    <t>Beaufsichtigung: z. B.</t>
  </si>
  <si>
    <t xml:space="preserve"> 1.  Anwesenheit, u.a. um Sicherheit zu vermitteln</t>
  </si>
  <si>
    <t xml:space="preserve"> 2.  Hilfen zur Verhinderung bzw. Reduzierung von Gefährdungen</t>
  </si>
  <si>
    <t xml:space="preserve"> 3.  Orientierungshilfen</t>
  </si>
  <si>
    <t>Hilfen: z.B.</t>
  </si>
  <si>
    <t xml:space="preserve"> 1.  Hilfen beim Erinnern an wesentliche Ereignisse oder Beobachtungen</t>
  </si>
  <si>
    <t xml:space="preserve"> 2.  Hilfen beim Beteiligen an einem Gespräch</t>
  </si>
  <si>
    <t xml:space="preserve"> 3.  Hilfe bei der Gestaltung des Tagesablaufs und Anpassung</t>
  </si>
  <si>
    <t xml:space="preserve">   an Veränderungen</t>
  </si>
  <si>
    <t xml:space="preserve"> 4.  Hilfen zur Entwicklung und Aufrechterhaltung einer Tagesstruktur</t>
  </si>
  <si>
    <t xml:space="preserve"> 5.  kognitiv fördernde Maßnahmen</t>
  </si>
  <si>
    <t xml:space="preserve"> 6.  Hilfen zur Durchführung bedürfnisgerechter Beschäftigungen</t>
  </si>
  <si>
    <t xml:space="preserve"> 7.  Hilfen zur Einhaltung eines bedürfnisgerechten Tag-Nacht-Rhythmus</t>
  </si>
  <si>
    <t>0102016</t>
  </si>
  <si>
    <t xml:space="preserve"> 1.  Unterstützung bei der Organisation /Organisation von </t>
  </si>
  <si>
    <t xml:space="preserve">Sicherstellung der </t>
  </si>
  <si>
    <t xml:space="preserve">   Dienstleistungen, z.B. Haushaltshilfen, Notrufsysteme, </t>
  </si>
  <si>
    <t>selbstverantworteten</t>
  </si>
  <si>
    <t xml:space="preserve">   Gärtnerdienste, Fahrdiensten, Putzhilfen, Hol- und</t>
  </si>
  <si>
    <t>Haushaltsführung</t>
  </si>
  <si>
    <t xml:space="preserve">   Bringediensten (auch: bspw. Einkaufszettel schreiben) etc.</t>
  </si>
  <si>
    <t xml:space="preserve">Dabei muss es sich um </t>
  </si>
  <si>
    <t xml:space="preserve"> 2.  Unterstützungsleistungen bei der Regelung von finanziellen</t>
  </si>
  <si>
    <t>Aktivitäten handeln, die aus</t>
  </si>
  <si>
    <t xml:space="preserve">   und administrativen Angelegenheiten, z.B. Antragsstellungen,</t>
  </si>
  <si>
    <t xml:space="preserve">pflegefachlicher Sicht </t>
  </si>
  <si>
    <t xml:space="preserve">   Bankgeschäften, etc. </t>
  </si>
  <si>
    <t xml:space="preserve">besonders wichtig sind, </t>
  </si>
  <si>
    <t xml:space="preserve"> 3.  Unterstützung bei der Organisation /Organisation von </t>
  </si>
  <si>
    <t>um im eigenen Haushalt</t>
  </si>
  <si>
    <t xml:space="preserve">   Terminen, z.B. Arztterminen, Besuche bei Therapeuten etc.</t>
  </si>
  <si>
    <t>verbleiben zu können.</t>
  </si>
  <si>
    <t>0102014</t>
  </si>
  <si>
    <t>Hauswirtschaftliche</t>
  </si>
  <si>
    <r>
      <rPr>
        <b/>
        <sz val="10"/>
        <rFont val="Arial"/>
        <family val="2"/>
      </rPr>
      <t>Hauswirtschaftliche Versorgung</t>
    </r>
    <r>
      <rPr>
        <sz val="10"/>
        <rFont val="Arial"/>
        <family val="2"/>
      </rPr>
      <t>, wie zum Beispiel</t>
    </r>
  </si>
  <si>
    <t xml:space="preserve"> 1. Einkaufen </t>
  </si>
  <si>
    <t xml:space="preserve"> 2. Zubereiten von warmen Speisen</t>
  </si>
  <si>
    <t xml:space="preserve"> 3. Aufräumen und / oder Reinigen der Wohnung</t>
  </si>
  <si>
    <t xml:space="preserve"> 4. Waschen und Pflegen der Kleidung</t>
  </si>
  <si>
    <t xml:space="preserve"> 5. Beheitzen des Wohnbereiches</t>
  </si>
  <si>
    <t>etc.</t>
  </si>
  <si>
    <t xml:space="preserve">      (z. B. Arzt-, Bank- u. Behördengänge) inkl. administrativer Unterstützung</t>
  </si>
  <si>
    <t>Zuschlag Ausbildung</t>
  </si>
  <si>
    <t>Internetrechner zu Vergütungen in der ambulanten Pflege ab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</si>
</sst>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€&quot;"/>
    <numFmt numFmtId="165" formatCode="#,##0.00000\ &quot;€&quot;"/>
    <numFmt numFmtId="166" formatCode="#,##0.00000\ [$€-407]"/>
    <numFmt numFmtId="167" formatCode="00000000"/>
    <numFmt numFmtId="168" formatCode="_-* #,##0.00\ [$€-407]_-;\-* #,##0.00\ [$€-407]_-;_-* &quot;-&quot;?????\ [$€-407]_-;_-@_-"/>
    <numFmt numFmtId="169" formatCode="#,##0.00\ [$€-407]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.5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theme="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trike/>
      <u/>
      <sz val="10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9FFC9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2" fillId="0" borderId="0"/>
  </cellStyleXfs>
  <cellXfs count="201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6" fontId="5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7" fontId="7" fillId="0" borderId="0" xfId="0" applyNumberFormat="1" applyFont="1"/>
    <xf numFmtId="0" fontId="7" fillId="0" borderId="0" xfId="0" applyFont="1"/>
    <xf numFmtId="0" fontId="4" fillId="0" borderId="0" xfId="0" applyFont="1" applyAlignment="1">
      <alignment vertical="center"/>
    </xf>
    <xf numFmtId="0" fontId="1" fillId="0" borderId="0" xfId="0" applyFont="1"/>
    <xf numFmtId="0" fontId="4" fillId="0" borderId="0" xfId="0" applyFont="1" applyAlignment="1">
      <alignment horizontal="right" indent="2"/>
    </xf>
    <xf numFmtId="0" fontId="8" fillId="0" borderId="10" xfId="0" applyFont="1" applyBorder="1"/>
    <xf numFmtId="167" fontId="9" fillId="0" borderId="11" xfId="0" applyNumberFormat="1" applyFont="1" applyBorder="1"/>
    <xf numFmtId="0" fontId="8" fillId="0" borderId="12" xfId="0" applyFont="1" applyBorder="1"/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8" fillId="0" borderId="14" xfId="0" applyFont="1" applyBorder="1"/>
    <xf numFmtId="167" fontId="9" fillId="0" borderId="15" xfId="0" applyNumberFormat="1" applyFont="1" applyBorder="1"/>
    <xf numFmtId="0" fontId="10" fillId="0" borderId="0" xfId="0" applyFont="1" applyAlignment="1">
      <alignment horizontal="center"/>
    </xf>
    <xf numFmtId="0" fontId="10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17" xfId="0" applyFont="1" applyBorder="1"/>
    <xf numFmtId="167" fontId="9" fillId="0" borderId="18" xfId="0" applyNumberFormat="1" applyFont="1" applyBorder="1"/>
    <xf numFmtId="0" fontId="4" fillId="0" borderId="19" xfId="0" applyFont="1" applyBorder="1"/>
    <xf numFmtId="0" fontId="5" fillId="0" borderId="18" xfId="0" applyFont="1" applyBorder="1"/>
    <xf numFmtId="0" fontId="4" fillId="0" borderId="17" xfId="0" applyFont="1" applyBorder="1" applyAlignment="1">
      <alignment horizontal="center"/>
    </xf>
    <xf numFmtId="0" fontId="4" fillId="0" borderId="21" xfId="0" applyFont="1" applyBorder="1"/>
    <xf numFmtId="0" fontId="5" fillId="0" borderId="22" xfId="0" applyFont="1" applyBorder="1" applyAlignment="1">
      <alignment horizontal="center"/>
    </xf>
    <xf numFmtId="168" fontId="4" fillId="0" borderId="11" xfId="0" applyNumberFormat="1" applyFont="1" applyBorder="1"/>
    <xf numFmtId="168" fontId="4" fillId="0" borderId="0" xfId="0" applyNumberFormat="1" applyFont="1"/>
    <xf numFmtId="0" fontId="5" fillId="0" borderId="14" xfId="0" applyFont="1" applyBorder="1"/>
    <xf numFmtId="0" fontId="5" fillId="0" borderId="23" xfId="0" applyFont="1" applyBorder="1"/>
    <xf numFmtId="0" fontId="5" fillId="0" borderId="15" xfId="0" applyFont="1" applyBorder="1"/>
    <xf numFmtId="0" fontId="5" fillId="0" borderId="24" xfId="0" applyFont="1" applyBorder="1" applyAlignment="1">
      <alignment horizontal="center"/>
    </xf>
    <xf numFmtId="168" fontId="4" fillId="0" borderId="15" xfId="0" applyNumberFormat="1" applyFont="1" applyBorder="1"/>
    <xf numFmtId="0" fontId="4" fillId="0" borderId="15" xfId="0" applyFont="1" applyBorder="1"/>
    <xf numFmtId="0" fontId="5" fillId="0" borderId="17" xfId="0" applyFont="1" applyBorder="1"/>
    <xf numFmtId="0" fontId="5" fillId="0" borderId="25" xfId="0" applyFont="1" applyBorder="1"/>
    <xf numFmtId="0" fontId="4" fillId="0" borderId="18" xfId="0" applyFont="1" applyBorder="1"/>
    <xf numFmtId="0" fontId="5" fillId="0" borderId="26" xfId="0" applyFont="1" applyBorder="1" applyAlignment="1">
      <alignment horizontal="center"/>
    </xf>
    <xf numFmtId="168" fontId="4" fillId="0" borderId="18" xfId="0" applyNumberFormat="1" applyFont="1" applyBorder="1"/>
    <xf numFmtId="0" fontId="4" fillId="0" borderId="11" xfId="1" applyFont="1" applyBorder="1"/>
    <xf numFmtId="0" fontId="5" fillId="0" borderId="21" xfId="0" applyFont="1" applyBorder="1" applyAlignment="1">
      <alignment horizontal="center"/>
    </xf>
    <xf numFmtId="0" fontId="5" fillId="0" borderId="0" xfId="0" applyFont="1"/>
    <xf numFmtId="0" fontId="5" fillId="0" borderId="2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0" xfId="0" applyFont="1"/>
    <xf numFmtId="167" fontId="4" fillId="0" borderId="12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9" xfId="0" applyFont="1" applyBorder="1"/>
    <xf numFmtId="0" fontId="5" fillId="0" borderId="17" xfId="0" applyFont="1" applyBorder="1" applyAlignment="1">
      <alignment horizontal="center"/>
    </xf>
    <xf numFmtId="0" fontId="5" fillId="0" borderId="27" xfId="0" applyFont="1" applyBorder="1"/>
    <xf numFmtId="0" fontId="5" fillId="0" borderId="27" xfId="0" applyFont="1" applyBorder="1" applyAlignment="1">
      <alignment horizontal="center"/>
    </xf>
    <xf numFmtId="169" fontId="4" fillId="0" borderId="11" xfId="0" applyNumberFormat="1" applyFont="1" applyBorder="1"/>
    <xf numFmtId="169" fontId="4" fillId="0" borderId="0" xfId="0" applyNumberFormat="1" applyFont="1"/>
    <xf numFmtId="0" fontId="4" fillId="0" borderId="23" xfId="0" applyFont="1" applyBorder="1"/>
    <xf numFmtId="0" fontId="6" fillId="0" borderId="23" xfId="0" applyFont="1" applyBorder="1"/>
    <xf numFmtId="0" fontId="6" fillId="0" borderId="23" xfId="0" applyFont="1" applyBorder="1" applyAlignment="1">
      <alignment horizontal="left" indent="2"/>
    </xf>
    <xf numFmtId="0" fontId="6" fillId="0" borderId="0" xfId="0" applyFont="1" applyAlignment="1">
      <alignment horizontal="left" vertical="top" indent="2"/>
    </xf>
    <xf numFmtId="3" fontId="5" fillId="0" borderId="21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  <xf numFmtId="0" fontId="5" fillId="0" borderId="29" xfId="0" applyFont="1" applyBorder="1" applyAlignment="1">
      <alignment horizontal="center"/>
    </xf>
    <xf numFmtId="49" fontId="4" fillId="0" borderId="11" xfId="1" applyNumberFormat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167" fontId="4" fillId="0" borderId="15" xfId="1" applyNumberFormat="1" applyFont="1" applyBorder="1"/>
    <xf numFmtId="0" fontId="11" fillId="0" borderId="15" xfId="1" applyFont="1" applyBorder="1"/>
    <xf numFmtId="0" fontId="2" fillId="0" borderId="15" xfId="0" applyFont="1" applyBorder="1"/>
    <xf numFmtId="0" fontId="5" fillId="0" borderId="15" xfId="0" applyFont="1" applyBorder="1" applyAlignment="1">
      <alignment vertical="center" wrapText="1"/>
    </xf>
    <xf numFmtId="49" fontId="5" fillId="0" borderId="15" xfId="0" applyNumberFormat="1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1" fillId="0" borderId="15" xfId="1" applyFont="1" applyBorder="1" applyAlignment="1">
      <alignment wrapText="1"/>
    </xf>
    <xf numFmtId="0" fontId="14" fillId="0" borderId="15" xfId="0" applyFont="1" applyBorder="1" applyAlignment="1">
      <alignment vertical="top" wrapText="1"/>
    </xf>
    <xf numFmtId="0" fontId="10" fillId="0" borderId="15" xfId="0" applyFont="1" applyBorder="1" applyAlignment="1">
      <alignment vertical="top" wrapText="1"/>
    </xf>
    <xf numFmtId="0" fontId="14" fillId="0" borderId="15" xfId="0" applyFont="1" applyBorder="1"/>
    <xf numFmtId="0" fontId="6" fillId="0" borderId="10" xfId="1" applyFont="1" applyBorder="1" applyAlignment="1">
      <alignment horizontal="center"/>
    </xf>
    <xf numFmtId="0" fontId="4" fillId="0" borderId="15" xfId="2" applyFont="1" applyBorder="1"/>
    <xf numFmtId="0" fontId="2" fillId="0" borderId="14" xfId="0" applyFont="1" applyBorder="1"/>
    <xf numFmtId="0" fontId="5" fillId="0" borderId="30" xfId="0" applyFont="1" applyBorder="1" applyAlignment="1">
      <alignment horizontal="left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left" indent="1"/>
    </xf>
    <xf numFmtId="0" fontId="11" fillId="0" borderId="18" xfId="1" applyFont="1" applyBorder="1" applyAlignment="1">
      <alignment wrapText="1"/>
    </xf>
    <xf numFmtId="0" fontId="5" fillId="0" borderId="31" xfId="0" applyFont="1" applyBorder="1" applyAlignment="1">
      <alignment horizontal="left" indent="1"/>
    </xf>
    <xf numFmtId="0" fontId="12" fillId="0" borderId="0" xfId="0" applyFont="1"/>
    <xf numFmtId="167" fontId="12" fillId="0" borderId="0" xfId="0" applyNumberFormat="1" applyFont="1"/>
    <xf numFmtId="0" fontId="12" fillId="0" borderId="0" xfId="0" applyFont="1" applyAlignment="1">
      <alignment horizontal="center"/>
    </xf>
    <xf numFmtId="167" fontId="12" fillId="0" borderId="0" xfId="0" applyNumberFormat="1" applyFont="1" applyAlignment="1">
      <alignment vertical="center"/>
    </xf>
    <xf numFmtId="0" fontId="5" fillId="0" borderId="15" xfId="1" applyBorder="1"/>
    <xf numFmtId="0" fontId="5" fillId="0" borderId="11" xfId="1" applyBorder="1" applyAlignment="1">
      <alignment horizontal="center"/>
    </xf>
    <xf numFmtId="0" fontId="5" fillId="0" borderId="15" xfId="1" applyBorder="1" applyAlignment="1">
      <alignment horizontal="center"/>
    </xf>
    <xf numFmtId="0" fontId="5" fillId="0" borderId="18" xfId="1" applyBorder="1" applyAlignment="1">
      <alignment horizontal="center"/>
    </xf>
    <xf numFmtId="0" fontId="5" fillId="0" borderId="15" xfId="0" applyFont="1" applyBorder="1" applyAlignment="1">
      <alignment horizontal="left" vertical="center" wrapText="1" indent="1"/>
    </xf>
    <xf numFmtId="0" fontId="15" fillId="0" borderId="15" xfId="0" applyFont="1" applyBorder="1" applyAlignment="1">
      <alignment horizontal="left" vertical="center" wrapText="1" indent="1"/>
    </xf>
    <xf numFmtId="0" fontId="12" fillId="0" borderId="14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10" xfId="0" applyFont="1" applyBorder="1"/>
    <xf numFmtId="167" fontId="12" fillId="0" borderId="12" xfId="0" applyNumberFormat="1" applyFont="1" applyBorder="1"/>
    <xf numFmtId="0" fontId="12" fillId="0" borderId="12" xfId="0" applyFont="1" applyBorder="1"/>
    <xf numFmtId="0" fontId="12" fillId="0" borderId="12" xfId="0" applyFont="1" applyBorder="1" applyAlignment="1">
      <alignment horizontal="center"/>
    </xf>
    <xf numFmtId="0" fontId="12" fillId="0" borderId="21" xfId="0" applyFont="1" applyBorder="1"/>
    <xf numFmtId="0" fontId="6" fillId="0" borderId="14" xfId="0" applyFont="1" applyBorder="1"/>
    <xf numFmtId="0" fontId="12" fillId="0" borderId="23" xfId="0" applyFont="1" applyBorder="1"/>
    <xf numFmtId="167" fontId="7" fillId="0" borderId="19" xfId="0" applyNumberFormat="1" applyFont="1" applyBorder="1"/>
    <xf numFmtId="0" fontId="7" fillId="0" borderId="19" xfId="0" applyFont="1" applyBorder="1"/>
    <xf numFmtId="0" fontId="12" fillId="0" borderId="19" xfId="0" applyFont="1" applyBorder="1" applyAlignment="1">
      <alignment horizontal="center"/>
    </xf>
    <xf numFmtId="0" fontId="12" fillId="0" borderId="25" xfId="0" applyFont="1" applyBorder="1"/>
    <xf numFmtId="0" fontId="4" fillId="3" borderId="0" xfId="0" applyFont="1" applyFill="1" applyAlignment="1">
      <alignment horizontal="center"/>
    </xf>
    <xf numFmtId="0" fontId="12" fillId="3" borderId="0" xfId="0" applyFont="1" applyFill="1"/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center" wrapText="1"/>
    </xf>
    <xf numFmtId="166" fontId="5" fillId="3" borderId="4" xfId="0" applyNumberFormat="1" applyFont="1" applyFill="1" applyBorder="1" applyAlignment="1">
      <alignment horizontal="right" vertical="center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center" wrapText="1"/>
    </xf>
    <xf numFmtId="166" fontId="16" fillId="3" borderId="4" xfId="0" applyNumberFormat="1" applyFont="1" applyFill="1" applyBorder="1" applyAlignment="1">
      <alignment horizontal="right"/>
    </xf>
    <xf numFmtId="0" fontId="12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166" fontId="4" fillId="3" borderId="8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left"/>
    </xf>
    <xf numFmtId="0" fontId="5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167" fontId="11" fillId="0" borderId="15" xfId="0" applyNumberFormat="1" applyFont="1" applyBorder="1"/>
    <xf numFmtId="0" fontId="11" fillId="0" borderId="15" xfId="0" applyFont="1" applyBorder="1"/>
    <xf numFmtId="0" fontId="11" fillId="0" borderId="18" xfId="0" applyFont="1" applyBorder="1"/>
    <xf numFmtId="0" fontId="4" fillId="0" borderId="23" xfId="0" applyFont="1" applyBorder="1" applyAlignment="1">
      <alignment horizontal="left" indent="2"/>
    </xf>
    <xf numFmtId="0" fontId="4" fillId="0" borderId="25" xfId="0" applyFont="1" applyBorder="1"/>
    <xf numFmtId="0" fontId="4" fillId="0" borderId="21" xfId="1" applyFont="1" applyBorder="1"/>
    <xf numFmtId="0" fontId="5" fillId="0" borderId="23" xfId="1" applyBorder="1"/>
    <xf numFmtId="0" fontId="5" fillId="0" borderId="21" xfId="0" applyFont="1" applyBorder="1"/>
    <xf numFmtId="0" fontId="5" fillId="0" borderId="23" xfId="0" applyFont="1" applyBorder="1" applyAlignment="1">
      <alignment horizontal="left" indent="2"/>
    </xf>
    <xf numFmtId="0" fontId="5" fillId="0" borderId="23" xfId="0" applyFont="1" applyBorder="1" applyAlignment="1">
      <alignment horizontal="left"/>
    </xf>
    <xf numFmtId="0" fontId="5" fillId="0" borderId="32" xfId="0" applyFont="1" applyBorder="1"/>
    <xf numFmtId="0" fontId="5" fillId="0" borderId="25" xfId="1" applyBorder="1"/>
    <xf numFmtId="0" fontId="4" fillId="0" borderId="30" xfId="1" applyFont="1" applyBorder="1"/>
    <xf numFmtId="0" fontId="4" fillId="0" borderId="9" xfId="1" applyFont="1" applyBorder="1"/>
    <xf numFmtId="0" fontId="5" fillId="0" borderId="9" xfId="1" applyBorder="1"/>
    <xf numFmtId="0" fontId="4" fillId="0" borderId="9" xfId="1" applyFont="1" applyBorder="1" applyAlignment="1">
      <alignment horizontal="left"/>
    </xf>
    <xf numFmtId="0" fontId="5" fillId="0" borderId="0" xfId="1"/>
    <xf numFmtId="0" fontId="4" fillId="0" borderId="25" xfId="1" applyFont="1" applyBorder="1"/>
    <xf numFmtId="0" fontId="13" fillId="0" borderId="21" xfId="0" applyFont="1" applyBorder="1"/>
    <xf numFmtId="0" fontId="13" fillId="0" borderId="23" xfId="0" applyFont="1" applyBorder="1"/>
    <xf numFmtId="0" fontId="13" fillId="0" borderId="12" xfId="0" applyFont="1" applyBorder="1"/>
    <xf numFmtId="0" fontId="13" fillId="0" borderId="21" xfId="1" applyFont="1" applyBorder="1"/>
    <xf numFmtId="0" fontId="5" fillId="0" borderId="23" xfId="0" applyFont="1" applyBorder="1" applyAlignment="1">
      <alignment horizontal="left" indent="1"/>
    </xf>
    <xf numFmtId="0" fontId="13" fillId="0" borderId="23" xfId="1" applyFont="1" applyBorder="1"/>
    <xf numFmtId="0" fontId="5" fillId="0" borderId="23" xfId="0" applyFont="1" applyBorder="1" applyAlignment="1">
      <alignment vertical="center"/>
    </xf>
    <xf numFmtId="0" fontId="5" fillId="0" borderId="21" xfId="2" applyFont="1" applyBorder="1"/>
    <xf numFmtId="0" fontId="5" fillId="0" borderId="23" xfId="2" applyFont="1" applyBorder="1" applyAlignment="1">
      <alignment horizontal="left" indent="1"/>
    </xf>
    <xf numFmtId="0" fontId="5" fillId="0" borderId="23" xfId="2" applyFont="1" applyBorder="1" applyAlignment="1">
      <alignment horizontal="left"/>
    </xf>
    <xf numFmtId="0" fontId="5" fillId="0" borderId="23" xfId="2" applyFont="1" applyBorder="1" applyAlignment="1">
      <alignment horizontal="left" indent="2"/>
    </xf>
    <xf numFmtId="0" fontId="12" fillId="0" borderId="15" xfId="0" applyFont="1" applyBorder="1"/>
    <xf numFmtId="0" fontId="4" fillId="0" borderId="11" xfId="2" applyFont="1" applyBorder="1"/>
    <xf numFmtId="167" fontId="11" fillId="0" borderId="15" xfId="1" applyNumberFormat="1" applyFont="1" applyBorder="1"/>
    <xf numFmtId="167" fontId="11" fillId="0" borderId="18" xfId="1" applyNumberFormat="1" applyFont="1" applyBorder="1"/>
    <xf numFmtId="0" fontId="4" fillId="0" borderId="15" xfId="1" applyFont="1" applyBorder="1"/>
    <xf numFmtId="167" fontId="4" fillId="0" borderId="18" xfId="0" applyNumberFormat="1" applyFont="1" applyBorder="1"/>
    <xf numFmtId="167" fontId="4" fillId="0" borderId="15" xfId="0" applyNumberFormat="1" applyFont="1" applyBorder="1"/>
    <xf numFmtId="0" fontId="4" fillId="0" borderId="18" xfId="0" applyFont="1" applyBorder="1" applyAlignment="1">
      <alignment horizontal="center"/>
    </xf>
    <xf numFmtId="167" fontId="4" fillId="0" borderId="11" xfId="0" applyNumberFormat="1" applyFont="1" applyBorder="1" applyAlignment="1">
      <alignment horizontal="center"/>
    </xf>
    <xf numFmtId="167" fontId="5" fillId="0" borderId="15" xfId="0" applyNumberFormat="1" applyFont="1" applyBorder="1"/>
    <xf numFmtId="167" fontId="5" fillId="0" borderId="18" xfId="0" applyNumberFormat="1" applyFont="1" applyBorder="1"/>
    <xf numFmtId="167" fontId="4" fillId="0" borderId="11" xfId="0" applyNumberFormat="1" applyFont="1" applyBorder="1"/>
    <xf numFmtId="167" fontId="5" fillId="0" borderId="27" xfId="0" applyNumberFormat="1" applyFont="1" applyBorder="1"/>
    <xf numFmtId="167" fontId="12" fillId="0" borderId="15" xfId="0" applyNumberFormat="1" applyFont="1" applyBorder="1"/>
    <xf numFmtId="167" fontId="12" fillId="0" borderId="18" xfId="0" applyNumberFormat="1" applyFont="1" applyBorder="1"/>
    <xf numFmtId="167" fontId="4" fillId="0" borderId="15" xfId="0" applyNumberFormat="1" applyFont="1" applyBorder="1" applyAlignment="1">
      <alignment horizontal="center"/>
    </xf>
    <xf numFmtId="167" fontId="4" fillId="0" borderId="29" xfId="0" applyNumberFormat="1" applyFont="1" applyBorder="1" applyAlignment="1">
      <alignment horizontal="center"/>
    </xf>
    <xf numFmtId="167" fontId="4" fillId="0" borderId="18" xfId="1" applyNumberFormat="1" applyFont="1" applyBorder="1"/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10" fillId="0" borderId="15" xfId="0" applyFont="1" applyBorder="1" applyAlignment="1">
      <alignment horizontal="center" vertical="center" wrapText="1"/>
    </xf>
    <xf numFmtId="0" fontId="14" fillId="0" borderId="15" xfId="2" applyFont="1" applyBorder="1"/>
    <xf numFmtId="0" fontId="10" fillId="0" borderId="15" xfId="2" applyFont="1" applyBorder="1" applyAlignment="1">
      <alignment horizontal="center" vertical="center" wrapText="1"/>
    </xf>
    <xf numFmtId="0" fontId="14" fillId="0" borderId="15" xfId="2" applyFont="1" applyBorder="1" applyAlignment="1">
      <alignment vertical="top" wrapText="1"/>
    </xf>
    <xf numFmtId="0" fontId="14" fillId="0" borderId="18" xfId="0" applyFont="1" applyBorder="1" applyAlignment="1">
      <alignment vertical="top" wrapText="1"/>
    </xf>
    <xf numFmtId="0" fontId="5" fillId="0" borderId="12" xfId="0" applyFont="1" applyBorder="1"/>
    <xf numFmtId="0" fontId="5" fillId="0" borderId="0" xfId="0" applyFont="1" applyAlignment="1">
      <alignment horizontal="left" vertical="center"/>
    </xf>
    <xf numFmtId="164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165" fontId="17" fillId="3" borderId="5" xfId="0" applyNumberFormat="1" applyFont="1" applyFill="1" applyBorder="1" applyProtection="1">
      <protection locked="0"/>
    </xf>
    <xf numFmtId="0" fontId="12" fillId="0" borderId="18" xfId="0" applyFont="1" applyBorder="1"/>
    <xf numFmtId="0" fontId="4" fillId="0" borderId="12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5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6" fillId="3" borderId="0" xfId="0" applyFont="1" applyFill="1" applyAlignment="1">
      <alignment horizontal="left" vertical="center" wrapText="1"/>
    </xf>
  </cellXfs>
  <cellStyles count="3">
    <cellStyle name="Standard" xfId="0" builtinId="0"/>
    <cellStyle name="Standard 2" xfId="1" xr:uid="{3CD204BB-7F5E-450E-A59F-9967FFFA9E79}"/>
    <cellStyle name="Standard 3" xfId="2" xr:uid="{FD653D8D-C045-4D2B-866B-68D177B287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12014-C9E5-45A1-91B4-D3945CE61AB6}">
  <dimension ref="A3:G407"/>
  <sheetViews>
    <sheetView showGridLines="0" showRowColHeaders="0" tabSelected="1" topLeftCell="C217" zoomScale="133" zoomScaleNormal="90" workbookViewId="0">
      <selection activeCell="F9" sqref="F9"/>
    </sheetView>
  </sheetViews>
  <sheetFormatPr baseColWidth="10" defaultColWidth="11.42578125" defaultRowHeight="14.25" x14ac:dyDescent="0.2"/>
  <cols>
    <col min="1" max="1" width="7.85546875" style="90" customWidth="1"/>
    <col min="2" max="2" width="12.85546875" style="91" customWidth="1"/>
    <col min="3" max="3" width="27.42578125" style="90" customWidth="1"/>
    <col min="4" max="4" width="65.140625" style="90" customWidth="1"/>
    <col min="5" max="5" width="10.42578125" style="92" customWidth="1"/>
    <col min="6" max="16384" width="11.42578125" style="90"/>
  </cols>
  <sheetData>
    <row r="3" spans="1:7" ht="15.75" x14ac:dyDescent="0.25">
      <c r="A3" s="199" t="s">
        <v>398</v>
      </c>
      <c r="B3" s="199"/>
      <c r="C3" s="199"/>
      <c r="D3" s="199"/>
      <c r="E3" s="199"/>
    </row>
    <row r="4" spans="1:7" ht="15.6" customHeight="1" x14ac:dyDescent="0.25">
      <c r="A4" s="1"/>
      <c r="B4" s="1"/>
      <c r="C4" s="1"/>
      <c r="D4" s="1"/>
      <c r="E4" s="1"/>
    </row>
    <row r="5" spans="1:7" x14ac:dyDescent="0.2">
      <c r="A5" s="113"/>
      <c r="B5" s="113"/>
      <c r="C5" s="113"/>
      <c r="D5" s="113"/>
      <c r="E5" s="113"/>
      <c r="F5" s="113"/>
      <c r="G5" s="2"/>
    </row>
    <row r="6" spans="1:7" x14ac:dyDescent="0.2">
      <c r="A6" s="114"/>
      <c r="B6" s="126" t="s">
        <v>0</v>
      </c>
      <c r="C6" s="113"/>
      <c r="D6" s="113"/>
      <c r="E6" s="113"/>
      <c r="F6" s="113" t="s">
        <v>1</v>
      </c>
      <c r="G6" s="2"/>
    </row>
    <row r="7" spans="1:7" x14ac:dyDescent="0.2">
      <c r="A7" s="114"/>
      <c r="B7" s="127" t="s">
        <v>2</v>
      </c>
      <c r="C7" s="128"/>
      <c r="D7" s="128"/>
      <c r="E7" s="129"/>
      <c r="F7" s="189">
        <v>5.79</v>
      </c>
      <c r="G7" s="2"/>
    </row>
    <row r="8" spans="1:7" x14ac:dyDescent="0.2">
      <c r="A8" s="114"/>
      <c r="B8" s="127" t="s">
        <v>3</v>
      </c>
      <c r="C8" s="128"/>
      <c r="D8" s="128"/>
      <c r="E8" s="130"/>
      <c r="F8" s="189">
        <v>7.21</v>
      </c>
      <c r="G8" s="2"/>
    </row>
    <row r="9" spans="1:7" x14ac:dyDescent="0.2">
      <c r="A9" s="114"/>
      <c r="B9" s="127" t="s">
        <v>4</v>
      </c>
      <c r="C9" s="128"/>
      <c r="D9" s="128"/>
      <c r="E9" s="129"/>
      <c r="F9" s="190">
        <v>6.2890000000000001E-2</v>
      </c>
      <c r="G9" s="2"/>
    </row>
    <row r="10" spans="1:7" x14ac:dyDescent="0.2">
      <c r="A10" s="114"/>
      <c r="B10" s="115" t="s">
        <v>397</v>
      </c>
      <c r="C10" s="116"/>
      <c r="D10" s="116"/>
      <c r="E10" s="117"/>
      <c r="F10" s="118">
        <f>SUM(F11:F12)</f>
        <v>5.1900000000000002E-3</v>
      </c>
      <c r="G10" s="2"/>
    </row>
    <row r="11" spans="1:7" ht="15" thickBot="1" x14ac:dyDescent="0.25">
      <c r="A11" s="114"/>
      <c r="B11" s="200" t="s">
        <v>5</v>
      </c>
      <c r="C11" s="200"/>
      <c r="D11" s="119"/>
      <c r="E11" s="120"/>
      <c r="F11" s="121">
        <v>5.1900000000000002E-3</v>
      </c>
      <c r="G11" s="3"/>
    </row>
    <row r="12" spans="1:7" ht="15" hidden="1" thickBot="1" x14ac:dyDescent="0.25">
      <c r="A12" s="114"/>
      <c r="B12" s="200" t="s">
        <v>6</v>
      </c>
      <c r="C12" s="200"/>
      <c r="D12" s="122"/>
      <c r="E12" s="114"/>
      <c r="F12" s="191"/>
    </row>
    <row r="13" spans="1:7" ht="15" thickBot="1" x14ac:dyDescent="0.25">
      <c r="A13" s="114"/>
      <c r="B13" s="123" t="s">
        <v>7</v>
      </c>
      <c r="C13" s="124"/>
      <c r="D13" s="124"/>
      <c r="E13" s="124"/>
      <c r="F13" s="125">
        <f>IF(F9&lt;&gt;"",F9+F10,"")</f>
        <v>6.8080000000000002E-2</v>
      </c>
      <c r="G13" s="4"/>
    </row>
    <row r="14" spans="1:7" ht="15" thickBot="1" x14ac:dyDescent="0.25">
      <c r="E14" s="90"/>
    </row>
    <row r="15" spans="1:7" x14ac:dyDescent="0.2">
      <c r="A15" s="102" t="s">
        <v>8</v>
      </c>
      <c r="B15" s="103"/>
      <c r="C15" s="104"/>
      <c r="D15" s="104"/>
      <c r="E15" s="105"/>
      <c r="F15" s="106"/>
    </row>
    <row r="16" spans="1:7" x14ac:dyDescent="0.2">
      <c r="A16" s="107"/>
      <c r="F16" s="108"/>
    </row>
    <row r="17" spans="1:6" x14ac:dyDescent="0.2">
      <c r="A17" s="29" t="s">
        <v>9</v>
      </c>
      <c r="B17" s="5"/>
      <c r="C17" s="6"/>
      <c r="D17" s="6"/>
      <c r="F17" s="108"/>
    </row>
    <row r="18" spans="1:6" x14ac:dyDescent="0.2">
      <c r="A18" s="29" t="s">
        <v>10</v>
      </c>
      <c r="B18" s="5"/>
      <c r="C18" s="6"/>
      <c r="D18" s="6"/>
      <c r="F18" s="108"/>
    </row>
    <row r="19" spans="1:6" x14ac:dyDescent="0.2">
      <c r="A19" s="29" t="s">
        <v>11</v>
      </c>
      <c r="B19" s="5"/>
      <c r="C19" s="6"/>
      <c r="D19" s="6"/>
      <c r="F19" s="108"/>
    </row>
    <row r="20" spans="1:6" x14ac:dyDescent="0.2">
      <c r="A20" s="29" t="s">
        <v>12</v>
      </c>
      <c r="B20" s="5"/>
      <c r="C20" s="6"/>
      <c r="D20" s="6"/>
      <c r="F20" s="108"/>
    </row>
    <row r="21" spans="1:6" x14ac:dyDescent="0.2">
      <c r="A21" s="29" t="s">
        <v>13</v>
      </c>
      <c r="B21" s="5"/>
      <c r="C21" s="6"/>
      <c r="D21" s="6"/>
      <c r="F21" s="108"/>
    </row>
    <row r="22" spans="1:6" x14ac:dyDescent="0.2">
      <c r="A22" s="29" t="s">
        <v>14</v>
      </c>
      <c r="B22" s="5"/>
      <c r="C22" s="6"/>
      <c r="D22" s="6"/>
      <c r="F22" s="108"/>
    </row>
    <row r="23" spans="1:6" x14ac:dyDescent="0.2">
      <c r="A23" s="29" t="s">
        <v>15</v>
      </c>
      <c r="B23" s="5"/>
      <c r="C23" s="6"/>
      <c r="D23" s="6"/>
      <c r="F23" s="108"/>
    </row>
    <row r="24" spans="1:6" x14ac:dyDescent="0.2">
      <c r="A24" s="29"/>
      <c r="B24" s="5"/>
      <c r="C24" s="6"/>
      <c r="D24" s="6"/>
      <c r="F24" s="108"/>
    </row>
    <row r="25" spans="1:6" x14ac:dyDescent="0.2">
      <c r="A25" s="29" t="s">
        <v>16</v>
      </c>
      <c r="B25" s="5"/>
      <c r="C25" s="6"/>
      <c r="D25" s="6"/>
      <c r="F25" s="108"/>
    </row>
    <row r="26" spans="1:6" x14ac:dyDescent="0.2">
      <c r="A26" s="29" t="s">
        <v>17</v>
      </c>
      <c r="B26" s="5"/>
      <c r="C26" s="6"/>
      <c r="D26" s="6"/>
      <c r="F26" s="108"/>
    </row>
    <row r="27" spans="1:6" x14ac:dyDescent="0.2">
      <c r="A27" s="29" t="s">
        <v>18</v>
      </c>
      <c r="B27" s="5"/>
      <c r="C27" s="6"/>
      <c r="D27" s="6"/>
      <c r="F27" s="108"/>
    </row>
    <row r="28" spans="1:6" x14ac:dyDescent="0.2">
      <c r="A28" s="29" t="s">
        <v>19</v>
      </c>
      <c r="B28" s="5"/>
      <c r="C28" s="6"/>
      <c r="D28" s="6"/>
      <c r="F28" s="108"/>
    </row>
    <row r="29" spans="1:6" x14ac:dyDescent="0.2">
      <c r="A29" s="29" t="s">
        <v>20</v>
      </c>
      <c r="B29" s="5"/>
      <c r="C29" s="6"/>
      <c r="D29" s="6"/>
      <c r="F29" s="108"/>
    </row>
    <row r="30" spans="1:6" x14ac:dyDescent="0.2">
      <c r="A30" s="29"/>
      <c r="B30" s="5"/>
      <c r="C30" s="6"/>
      <c r="D30" s="6"/>
      <c r="F30" s="108"/>
    </row>
    <row r="31" spans="1:6" x14ac:dyDescent="0.2">
      <c r="A31" s="29" t="s">
        <v>21</v>
      </c>
      <c r="B31" s="5"/>
      <c r="C31" s="6"/>
      <c r="D31" s="6"/>
      <c r="F31" s="108"/>
    </row>
    <row r="32" spans="1:6" x14ac:dyDescent="0.2">
      <c r="A32" s="29" t="s">
        <v>22</v>
      </c>
      <c r="B32" s="5"/>
      <c r="C32" s="6"/>
      <c r="D32" s="6"/>
      <c r="F32" s="108"/>
    </row>
    <row r="33" spans="1:6" x14ac:dyDescent="0.2">
      <c r="A33" s="29" t="s">
        <v>23</v>
      </c>
      <c r="B33" s="5"/>
      <c r="C33" s="6"/>
      <c r="D33" s="6"/>
      <c r="F33" s="108"/>
    </row>
    <row r="34" spans="1:6" x14ac:dyDescent="0.2">
      <c r="A34" s="29" t="s">
        <v>24</v>
      </c>
      <c r="B34" s="5"/>
      <c r="C34" s="6"/>
      <c r="D34" s="6"/>
      <c r="F34" s="108"/>
    </row>
    <row r="35" spans="1:6" x14ac:dyDescent="0.2">
      <c r="A35" s="29" t="s">
        <v>25</v>
      </c>
      <c r="B35" s="5"/>
      <c r="C35" s="6"/>
      <c r="D35" s="6"/>
      <c r="F35" s="108"/>
    </row>
    <row r="36" spans="1:6" x14ac:dyDescent="0.2">
      <c r="A36" s="29" t="s">
        <v>26</v>
      </c>
      <c r="B36" s="5"/>
      <c r="C36" s="6"/>
      <c r="D36" s="6"/>
      <c r="F36" s="108"/>
    </row>
    <row r="37" spans="1:6" x14ac:dyDescent="0.2">
      <c r="A37" s="29" t="s">
        <v>27</v>
      </c>
      <c r="B37" s="5"/>
      <c r="C37" s="6"/>
      <c r="D37" s="6"/>
      <c r="F37" s="108"/>
    </row>
    <row r="38" spans="1:6" x14ac:dyDescent="0.2">
      <c r="A38" s="29" t="s">
        <v>28</v>
      </c>
      <c r="B38" s="5"/>
      <c r="C38" s="6"/>
      <c r="D38" s="6"/>
      <c r="F38" s="108"/>
    </row>
    <row r="39" spans="1:6" x14ac:dyDescent="0.2">
      <c r="A39" s="29" t="s">
        <v>29</v>
      </c>
      <c r="B39" s="5"/>
      <c r="C39" s="6"/>
      <c r="D39" s="6"/>
      <c r="F39" s="108"/>
    </row>
    <row r="40" spans="1:6" x14ac:dyDescent="0.2">
      <c r="A40" s="29" t="s">
        <v>30</v>
      </c>
      <c r="B40" s="5"/>
      <c r="C40" s="6"/>
      <c r="D40" s="6"/>
      <c r="F40" s="108"/>
    </row>
    <row r="41" spans="1:6" x14ac:dyDescent="0.2">
      <c r="A41" s="29" t="s">
        <v>31</v>
      </c>
      <c r="B41" s="5"/>
      <c r="C41" s="6"/>
      <c r="D41" s="6"/>
      <c r="F41" s="108"/>
    </row>
    <row r="42" spans="1:6" x14ac:dyDescent="0.2">
      <c r="A42" s="29" t="s">
        <v>32</v>
      </c>
      <c r="B42" s="5"/>
      <c r="C42" s="6"/>
      <c r="D42" s="6"/>
      <c r="F42" s="108"/>
    </row>
    <row r="43" spans="1:6" x14ac:dyDescent="0.2">
      <c r="A43" s="29"/>
      <c r="B43" s="5"/>
      <c r="C43" s="6"/>
      <c r="D43" s="6"/>
      <c r="F43" s="108"/>
    </row>
    <row r="44" spans="1:6" x14ac:dyDescent="0.2">
      <c r="A44" s="29" t="s">
        <v>33</v>
      </c>
      <c r="B44" s="5"/>
      <c r="C44" s="6"/>
      <c r="D44" s="6"/>
      <c r="F44" s="108"/>
    </row>
    <row r="45" spans="1:6" x14ac:dyDescent="0.2">
      <c r="A45" s="29" t="s">
        <v>34</v>
      </c>
      <c r="B45" s="5"/>
      <c r="C45" s="6"/>
      <c r="D45" s="6"/>
      <c r="F45" s="108"/>
    </row>
    <row r="46" spans="1:6" x14ac:dyDescent="0.2">
      <c r="A46" s="29" t="s">
        <v>35</v>
      </c>
      <c r="B46" s="5"/>
      <c r="C46" s="6"/>
      <c r="D46" s="6"/>
      <c r="F46" s="108"/>
    </row>
    <row r="47" spans="1:6" x14ac:dyDescent="0.2">
      <c r="A47" s="29" t="s">
        <v>36</v>
      </c>
      <c r="B47" s="5"/>
      <c r="C47" s="6"/>
      <c r="D47" s="6"/>
      <c r="F47" s="108"/>
    </row>
    <row r="48" spans="1:6" x14ac:dyDescent="0.2">
      <c r="A48" s="29" t="s">
        <v>37</v>
      </c>
      <c r="B48" s="5"/>
      <c r="C48" s="6"/>
      <c r="D48" s="6"/>
      <c r="F48" s="108"/>
    </row>
    <row r="49" spans="1:6" x14ac:dyDescent="0.2">
      <c r="A49" s="29" t="s">
        <v>38</v>
      </c>
      <c r="B49" s="5"/>
      <c r="C49" s="6"/>
      <c r="D49" s="6"/>
      <c r="F49" s="108"/>
    </row>
    <row r="50" spans="1:6" x14ac:dyDescent="0.2">
      <c r="A50" s="29" t="s">
        <v>39</v>
      </c>
      <c r="B50" s="5"/>
      <c r="C50" s="6"/>
      <c r="D50" s="6"/>
      <c r="F50" s="108"/>
    </row>
    <row r="51" spans="1:6" x14ac:dyDescent="0.2">
      <c r="A51" s="29" t="s">
        <v>40</v>
      </c>
      <c r="B51" s="5"/>
      <c r="C51" s="6"/>
      <c r="D51" s="6"/>
      <c r="F51" s="108"/>
    </row>
    <row r="52" spans="1:6" x14ac:dyDescent="0.2">
      <c r="A52" s="29" t="s">
        <v>41</v>
      </c>
      <c r="B52" s="5"/>
      <c r="C52" s="6"/>
      <c r="D52" s="6"/>
      <c r="F52" s="108"/>
    </row>
    <row r="53" spans="1:6" x14ac:dyDescent="0.2">
      <c r="A53" s="29" t="s">
        <v>42</v>
      </c>
      <c r="B53" s="5"/>
      <c r="C53" s="6"/>
      <c r="D53" s="6"/>
      <c r="F53" s="108"/>
    </row>
    <row r="54" spans="1:6" x14ac:dyDescent="0.2">
      <c r="A54" s="29" t="s">
        <v>43</v>
      </c>
      <c r="B54" s="5"/>
      <c r="C54" s="6"/>
      <c r="D54" s="6"/>
      <c r="F54" s="108"/>
    </row>
    <row r="55" spans="1:6" x14ac:dyDescent="0.2">
      <c r="A55" s="29" t="s">
        <v>44</v>
      </c>
      <c r="B55" s="5"/>
      <c r="C55" s="6"/>
      <c r="D55" s="6"/>
      <c r="F55" s="108"/>
    </row>
    <row r="56" spans="1:6" x14ac:dyDescent="0.2">
      <c r="A56" s="29" t="s">
        <v>45</v>
      </c>
      <c r="B56" s="5"/>
      <c r="C56" s="6"/>
      <c r="D56" s="6"/>
      <c r="F56" s="108"/>
    </row>
    <row r="57" spans="1:6" ht="15" thickBot="1" x14ac:dyDescent="0.25">
      <c r="A57" s="35"/>
      <c r="B57" s="109"/>
      <c r="C57" s="110"/>
      <c r="D57" s="110"/>
      <c r="E57" s="111"/>
      <c r="F57" s="112"/>
    </row>
    <row r="59" spans="1:6" ht="15.75" x14ac:dyDescent="0.25">
      <c r="A59" s="199" t="s">
        <v>46</v>
      </c>
      <c r="B59" s="199"/>
      <c r="C59" s="199"/>
      <c r="D59" s="199"/>
      <c r="E59" s="199"/>
    </row>
    <row r="60" spans="1:6" ht="15.75" x14ac:dyDescent="0.25">
      <c r="D60" s="199"/>
      <c r="E60" s="199"/>
    </row>
    <row r="61" spans="1:6" ht="15" thickBot="1" x14ac:dyDescent="0.25">
      <c r="A61" s="188" t="s">
        <v>47</v>
      </c>
      <c r="B61" s="93"/>
      <c r="C61" s="7" t="s">
        <v>48</v>
      </c>
      <c r="D61" s="8"/>
      <c r="E61" s="9"/>
    </row>
    <row r="62" spans="1:6" ht="26.1" customHeight="1" x14ac:dyDescent="0.2">
      <c r="A62" s="10" t="s">
        <v>49</v>
      </c>
      <c r="B62" s="11" t="s">
        <v>50</v>
      </c>
      <c r="C62" s="12"/>
      <c r="D62" s="13"/>
      <c r="E62" s="14"/>
      <c r="F62" s="196" t="s">
        <v>51</v>
      </c>
    </row>
    <row r="63" spans="1:6" ht="15" x14ac:dyDescent="0.25">
      <c r="A63" s="15" t="s">
        <v>52</v>
      </c>
      <c r="B63" s="16" t="s">
        <v>53</v>
      </c>
      <c r="C63" s="17" t="s">
        <v>54</v>
      </c>
      <c r="D63" s="18" t="s">
        <v>55</v>
      </c>
      <c r="E63" s="19" t="s">
        <v>56</v>
      </c>
      <c r="F63" s="197"/>
    </row>
    <row r="64" spans="1:6" ht="15" thickBot="1" x14ac:dyDescent="0.25">
      <c r="A64" s="20" t="s">
        <v>57</v>
      </c>
      <c r="B64" s="21" t="s">
        <v>58</v>
      </c>
      <c r="C64" s="22"/>
      <c r="D64" s="23"/>
      <c r="E64" s="24"/>
      <c r="F64" s="198"/>
    </row>
    <row r="65" spans="1:7" x14ac:dyDescent="0.2">
      <c r="A65" s="178">
        <v>1</v>
      </c>
      <c r="B65" s="168">
        <v>1010001</v>
      </c>
      <c r="C65" s="13" t="s">
        <v>59</v>
      </c>
      <c r="D65" s="25" t="s">
        <v>60</v>
      </c>
      <c r="E65" s="26">
        <v>426</v>
      </c>
      <c r="F65" s="27">
        <f>ROUND(($F$13)*E65,2)</f>
        <v>29</v>
      </c>
      <c r="G65" s="28"/>
    </row>
    <row r="66" spans="1:7" ht="13.5" customHeight="1" x14ac:dyDescent="0.2">
      <c r="A66" s="31"/>
      <c r="B66" s="169"/>
      <c r="C66" s="31"/>
      <c r="D66" s="30" t="s">
        <v>61</v>
      </c>
      <c r="E66" s="32"/>
      <c r="F66" s="33"/>
      <c r="G66" s="28"/>
    </row>
    <row r="67" spans="1:7" ht="13.5" customHeight="1" x14ac:dyDescent="0.2">
      <c r="A67" s="31"/>
      <c r="B67" s="169"/>
      <c r="C67" s="131" t="s">
        <v>62</v>
      </c>
      <c r="D67" s="30" t="s">
        <v>63</v>
      </c>
      <c r="E67" s="32"/>
      <c r="F67" s="33"/>
      <c r="G67" s="28"/>
    </row>
    <row r="68" spans="1:7" ht="13.5" customHeight="1" x14ac:dyDescent="0.2">
      <c r="A68" s="31"/>
      <c r="B68" s="169"/>
      <c r="C68" s="132" t="s">
        <v>64</v>
      </c>
      <c r="D68" s="30" t="s">
        <v>65</v>
      </c>
      <c r="E68" s="32"/>
      <c r="F68" s="33"/>
      <c r="G68" s="28"/>
    </row>
    <row r="69" spans="1:7" ht="13.5" customHeight="1" x14ac:dyDescent="0.2">
      <c r="A69" s="31"/>
      <c r="B69" s="169"/>
      <c r="C69" s="132" t="s">
        <v>66</v>
      </c>
      <c r="D69" s="30" t="s">
        <v>67</v>
      </c>
      <c r="E69" s="32"/>
      <c r="F69" s="33"/>
      <c r="G69" s="28"/>
    </row>
    <row r="70" spans="1:7" ht="13.5" customHeight="1" x14ac:dyDescent="0.2">
      <c r="A70" s="31"/>
      <c r="B70" s="169"/>
      <c r="C70" s="31"/>
      <c r="D70" s="30" t="s">
        <v>68</v>
      </c>
      <c r="E70" s="32"/>
      <c r="F70" s="33"/>
      <c r="G70" s="28"/>
    </row>
    <row r="71" spans="1:7" ht="13.5" customHeight="1" x14ac:dyDescent="0.2">
      <c r="A71" s="31"/>
      <c r="B71" s="169"/>
      <c r="C71" s="31"/>
      <c r="D71" s="30" t="s">
        <v>69</v>
      </c>
      <c r="E71" s="32"/>
      <c r="F71" s="33"/>
      <c r="G71" s="28"/>
    </row>
    <row r="72" spans="1:7" ht="13.5" customHeight="1" x14ac:dyDescent="0.2">
      <c r="A72" s="31"/>
      <c r="B72" s="169"/>
      <c r="C72" s="31"/>
      <c r="D72" s="30" t="s">
        <v>70</v>
      </c>
      <c r="E72" s="32"/>
      <c r="F72" s="33"/>
      <c r="G72" s="28"/>
    </row>
    <row r="73" spans="1:7" ht="13.5" customHeight="1" x14ac:dyDescent="0.2">
      <c r="A73" s="31"/>
      <c r="B73" s="169"/>
      <c r="C73" s="31"/>
      <c r="D73" s="57" t="s">
        <v>71</v>
      </c>
      <c r="E73" s="32"/>
      <c r="F73" s="33"/>
      <c r="G73" s="28"/>
    </row>
    <row r="74" spans="1:7" ht="13.5" customHeight="1" x14ac:dyDescent="0.2">
      <c r="A74" s="31"/>
      <c r="B74" s="169"/>
      <c r="C74" s="31"/>
      <c r="D74" s="57" t="s">
        <v>72</v>
      </c>
      <c r="E74" s="32"/>
      <c r="F74" s="33"/>
      <c r="G74" s="28"/>
    </row>
    <row r="75" spans="1:7" ht="13.5" customHeight="1" x14ac:dyDescent="0.2">
      <c r="A75" s="31"/>
      <c r="B75" s="169"/>
      <c r="C75" s="31"/>
      <c r="D75" s="134" t="s">
        <v>73</v>
      </c>
      <c r="E75" s="32"/>
      <c r="F75" s="33"/>
      <c r="G75" s="28"/>
    </row>
    <row r="76" spans="1:7" ht="13.5" customHeight="1" x14ac:dyDescent="0.2">
      <c r="A76" s="31"/>
      <c r="B76" s="169"/>
      <c r="C76" s="31"/>
      <c r="D76" s="57" t="s">
        <v>74</v>
      </c>
      <c r="E76" s="32"/>
      <c r="F76" s="33"/>
      <c r="G76" s="28"/>
    </row>
    <row r="77" spans="1:7" ht="13.5" customHeight="1" x14ac:dyDescent="0.2">
      <c r="A77" s="31"/>
      <c r="B77" s="169"/>
      <c r="C77" s="31"/>
      <c r="D77" s="134" t="s">
        <v>73</v>
      </c>
      <c r="E77" s="32"/>
      <c r="F77" s="33"/>
      <c r="G77" s="28"/>
    </row>
    <row r="78" spans="1:7" ht="13.5" customHeight="1" x14ac:dyDescent="0.2">
      <c r="A78" s="31"/>
      <c r="B78" s="169"/>
      <c r="C78" s="31"/>
      <c r="D78" s="57" t="s">
        <v>75</v>
      </c>
      <c r="E78" s="32"/>
      <c r="F78" s="33"/>
      <c r="G78" s="28"/>
    </row>
    <row r="79" spans="1:7" ht="13.5" customHeight="1" x14ac:dyDescent="0.2">
      <c r="A79" s="31"/>
      <c r="B79" s="169"/>
      <c r="C79" s="31"/>
      <c r="D79" s="57" t="s">
        <v>76</v>
      </c>
      <c r="E79" s="32"/>
      <c r="F79" s="33"/>
      <c r="G79" s="28"/>
    </row>
    <row r="80" spans="1:7" ht="13.5" customHeight="1" thickBot="1" x14ac:dyDescent="0.25">
      <c r="A80" s="23"/>
      <c r="B80" s="170"/>
      <c r="C80" s="23"/>
      <c r="D80" s="135" t="s">
        <v>77</v>
      </c>
      <c r="E80" s="38"/>
      <c r="F80" s="39"/>
      <c r="G80" s="28"/>
    </row>
    <row r="81" spans="1:7" x14ac:dyDescent="0.2">
      <c r="A81" s="178">
        <v>2</v>
      </c>
      <c r="B81" s="168">
        <v>1010002</v>
      </c>
      <c r="C81" s="13" t="s">
        <v>78</v>
      </c>
      <c r="D81" s="136" t="s">
        <v>79</v>
      </c>
      <c r="E81" s="41">
        <v>228</v>
      </c>
      <c r="F81" s="27">
        <f>ROUND(($F$13)*E81,2)</f>
        <v>15.52</v>
      </c>
      <c r="G81" s="28"/>
    </row>
    <row r="82" spans="1:7" ht="13.5" customHeight="1" x14ac:dyDescent="0.2">
      <c r="A82" s="31"/>
      <c r="B82" s="169"/>
      <c r="C82" s="31"/>
      <c r="D82" s="137" t="s">
        <v>80</v>
      </c>
      <c r="E82" s="43"/>
      <c r="F82" s="33"/>
      <c r="G82" s="28"/>
    </row>
    <row r="83" spans="1:7" ht="13.5" customHeight="1" x14ac:dyDescent="0.2">
      <c r="A83" s="31"/>
      <c r="B83" s="169"/>
      <c r="C83" s="131" t="s">
        <v>62</v>
      </c>
      <c r="D83" s="137" t="s">
        <v>63</v>
      </c>
      <c r="E83" s="43"/>
      <c r="F83" s="33"/>
      <c r="G83" s="28"/>
    </row>
    <row r="84" spans="1:7" ht="13.5" customHeight="1" x14ac:dyDescent="0.2">
      <c r="A84" s="31"/>
      <c r="B84" s="169"/>
      <c r="C84" s="132" t="s">
        <v>64</v>
      </c>
      <c r="D84" s="137" t="s">
        <v>65</v>
      </c>
      <c r="E84" s="43"/>
      <c r="F84" s="33"/>
      <c r="G84" s="28"/>
    </row>
    <row r="85" spans="1:7" ht="13.5" customHeight="1" x14ac:dyDescent="0.2">
      <c r="A85" s="31"/>
      <c r="B85" s="169"/>
      <c r="C85" s="132" t="s">
        <v>81</v>
      </c>
      <c r="D85" s="137" t="s">
        <v>82</v>
      </c>
      <c r="E85" s="43"/>
      <c r="F85" s="33"/>
      <c r="G85" s="28"/>
    </row>
    <row r="86" spans="1:7" ht="13.5" customHeight="1" x14ac:dyDescent="0.2">
      <c r="A86" s="31"/>
      <c r="B86" s="169"/>
      <c r="C86" s="31"/>
      <c r="D86" s="137" t="s">
        <v>68</v>
      </c>
      <c r="E86" s="43"/>
      <c r="F86" s="33"/>
      <c r="G86" s="28"/>
    </row>
    <row r="87" spans="1:7" ht="13.5" customHeight="1" x14ac:dyDescent="0.2">
      <c r="A87" s="31"/>
      <c r="B87" s="169"/>
      <c r="C87" s="31"/>
      <c r="D87" s="137" t="s">
        <v>83</v>
      </c>
      <c r="E87" s="43"/>
      <c r="F87" s="33"/>
      <c r="G87" s="28"/>
    </row>
    <row r="88" spans="1:7" ht="13.5" customHeight="1" x14ac:dyDescent="0.2">
      <c r="A88" s="31"/>
      <c r="B88" s="169"/>
      <c r="C88" s="31"/>
      <c r="D88" s="137" t="s">
        <v>84</v>
      </c>
      <c r="E88" s="43"/>
      <c r="F88" s="33"/>
      <c r="G88" s="28"/>
    </row>
    <row r="89" spans="1:7" ht="13.5" customHeight="1" x14ac:dyDescent="0.2">
      <c r="A89" s="31"/>
      <c r="B89" s="169"/>
      <c r="C89" s="31"/>
      <c r="D89" s="137" t="s">
        <v>85</v>
      </c>
      <c r="E89" s="43"/>
      <c r="F89" s="33"/>
      <c r="G89" s="28"/>
    </row>
    <row r="90" spans="1:7" ht="13.5" customHeight="1" x14ac:dyDescent="0.2">
      <c r="A90" s="31"/>
      <c r="B90" s="169"/>
      <c r="C90" s="31"/>
      <c r="D90" s="137" t="s">
        <v>86</v>
      </c>
      <c r="E90" s="43"/>
      <c r="F90" s="33"/>
      <c r="G90" s="28"/>
    </row>
    <row r="91" spans="1:7" ht="13.5" customHeight="1" x14ac:dyDescent="0.2">
      <c r="A91" s="31"/>
      <c r="B91" s="169"/>
      <c r="C91" s="31"/>
      <c r="D91" s="57" t="s">
        <v>71</v>
      </c>
      <c r="E91" s="43"/>
      <c r="F91" s="33"/>
      <c r="G91" s="28"/>
    </row>
    <row r="92" spans="1:7" ht="13.5" customHeight="1" x14ac:dyDescent="0.2">
      <c r="A92" s="31"/>
      <c r="B92" s="169"/>
      <c r="C92" s="31"/>
      <c r="D92" s="57" t="s">
        <v>72</v>
      </c>
      <c r="E92" s="43"/>
      <c r="F92" s="33"/>
      <c r="G92" s="28"/>
    </row>
    <row r="93" spans="1:7" ht="13.5" customHeight="1" x14ac:dyDescent="0.2">
      <c r="A93" s="31"/>
      <c r="B93" s="169"/>
      <c r="C93" s="31"/>
      <c r="D93" s="134" t="s">
        <v>73</v>
      </c>
      <c r="E93" s="43"/>
      <c r="F93" s="33"/>
      <c r="G93" s="28"/>
    </row>
    <row r="94" spans="1:7" ht="13.5" customHeight="1" x14ac:dyDescent="0.2">
      <c r="A94" s="31"/>
      <c r="B94" s="169"/>
      <c r="C94" s="31"/>
      <c r="D94" s="57" t="s">
        <v>74</v>
      </c>
      <c r="E94" s="43"/>
      <c r="F94" s="33"/>
      <c r="G94" s="28"/>
    </row>
    <row r="95" spans="1:7" ht="13.5" customHeight="1" x14ac:dyDescent="0.2">
      <c r="A95" s="31"/>
      <c r="B95" s="169"/>
      <c r="C95" s="31"/>
      <c r="D95" s="134" t="s">
        <v>73</v>
      </c>
      <c r="E95" s="43"/>
      <c r="F95" s="33"/>
      <c r="G95" s="28"/>
    </row>
    <row r="96" spans="1:7" ht="13.5" customHeight="1" x14ac:dyDescent="0.2">
      <c r="A96" s="31"/>
      <c r="B96" s="169"/>
      <c r="C96" s="31"/>
      <c r="D96" s="57" t="s">
        <v>75</v>
      </c>
      <c r="E96" s="43"/>
      <c r="F96" s="33"/>
      <c r="G96" s="28"/>
    </row>
    <row r="97" spans="1:7" ht="13.5" customHeight="1" x14ac:dyDescent="0.2">
      <c r="A97" s="31"/>
      <c r="B97" s="169"/>
      <c r="C97" s="31"/>
      <c r="D97" s="57" t="s">
        <v>76</v>
      </c>
      <c r="E97" s="43"/>
      <c r="F97" s="33"/>
      <c r="G97" s="28"/>
    </row>
    <row r="98" spans="1:7" ht="13.5" customHeight="1" thickBot="1" x14ac:dyDescent="0.25">
      <c r="A98" s="31"/>
      <c r="B98" s="169"/>
      <c r="C98" s="31"/>
      <c r="D98" s="57" t="s">
        <v>77</v>
      </c>
      <c r="E98" s="43"/>
      <c r="F98" s="39"/>
      <c r="G98" s="28"/>
    </row>
    <row r="99" spans="1:7" x14ac:dyDescent="0.2">
      <c r="A99" s="178">
        <v>3</v>
      </c>
      <c r="B99" s="168">
        <v>1010003</v>
      </c>
      <c r="C99" s="13" t="s">
        <v>87</v>
      </c>
      <c r="D99" s="138" t="s">
        <v>88</v>
      </c>
      <c r="E99" s="44">
        <v>104</v>
      </c>
      <c r="F99" s="27">
        <f>ROUND(($F$13)*E99,2)</f>
        <v>7.08</v>
      </c>
      <c r="G99" s="28"/>
    </row>
    <row r="100" spans="1:7" ht="13.5" customHeight="1" x14ac:dyDescent="0.2">
      <c r="A100" s="31"/>
      <c r="B100" s="169"/>
      <c r="C100" s="31"/>
      <c r="D100" s="30" t="s">
        <v>89</v>
      </c>
      <c r="E100" s="45"/>
      <c r="F100" s="33"/>
      <c r="G100" s="28"/>
    </row>
    <row r="101" spans="1:7" ht="13.5" customHeight="1" x14ac:dyDescent="0.2">
      <c r="A101" s="31"/>
      <c r="B101" s="169"/>
      <c r="C101" s="131" t="s">
        <v>62</v>
      </c>
      <c r="D101" s="57" t="s">
        <v>90</v>
      </c>
      <c r="E101" s="45"/>
      <c r="F101" s="33"/>
      <c r="G101" s="28"/>
    </row>
    <row r="102" spans="1:7" ht="13.5" customHeight="1" x14ac:dyDescent="0.2">
      <c r="A102" s="31"/>
      <c r="B102" s="169"/>
      <c r="C102" s="132" t="s">
        <v>64</v>
      </c>
      <c r="D102" s="58" t="s">
        <v>91</v>
      </c>
      <c r="E102" s="45"/>
      <c r="F102" s="33"/>
      <c r="G102" s="28"/>
    </row>
    <row r="103" spans="1:7" ht="13.5" customHeight="1" x14ac:dyDescent="0.2">
      <c r="A103" s="31"/>
      <c r="B103" s="169"/>
      <c r="C103" s="132" t="s">
        <v>92</v>
      </c>
      <c r="D103" s="57" t="s">
        <v>93</v>
      </c>
      <c r="E103" s="45"/>
      <c r="F103" s="33"/>
      <c r="G103" s="28"/>
    </row>
    <row r="104" spans="1:7" ht="13.5" customHeight="1" x14ac:dyDescent="0.2">
      <c r="A104" s="31"/>
      <c r="B104" s="169"/>
      <c r="C104" s="160"/>
      <c r="D104" s="30" t="s">
        <v>94</v>
      </c>
      <c r="E104" s="45"/>
      <c r="F104" s="33"/>
      <c r="G104" s="28"/>
    </row>
    <row r="105" spans="1:7" ht="13.5" customHeight="1" x14ac:dyDescent="0.2">
      <c r="A105" s="31"/>
      <c r="B105" s="169"/>
      <c r="C105" s="31"/>
      <c r="D105" s="30" t="s">
        <v>95</v>
      </c>
      <c r="E105" s="45"/>
      <c r="F105" s="33"/>
      <c r="G105" s="28"/>
    </row>
    <row r="106" spans="1:7" ht="13.5" customHeight="1" x14ac:dyDescent="0.2">
      <c r="A106" s="31"/>
      <c r="B106" s="169"/>
      <c r="C106" s="31"/>
      <c r="D106" s="30" t="s">
        <v>96</v>
      </c>
      <c r="E106" s="45"/>
      <c r="F106" s="33"/>
      <c r="G106" s="28"/>
    </row>
    <row r="107" spans="1:7" ht="13.5" customHeight="1" x14ac:dyDescent="0.2">
      <c r="A107" s="31"/>
      <c r="B107" s="169"/>
      <c r="C107" s="31"/>
      <c r="D107" s="30" t="s">
        <v>97</v>
      </c>
      <c r="E107" s="45"/>
      <c r="F107" s="33"/>
      <c r="G107" s="28"/>
    </row>
    <row r="108" spans="1:7" ht="13.5" customHeight="1" x14ac:dyDescent="0.2">
      <c r="A108" s="31"/>
      <c r="B108" s="169"/>
      <c r="C108" s="31"/>
      <c r="D108" s="30" t="s">
        <v>98</v>
      </c>
      <c r="E108" s="45"/>
      <c r="F108" s="33"/>
      <c r="G108" s="28"/>
    </row>
    <row r="109" spans="1:7" ht="13.5" customHeight="1" x14ac:dyDescent="0.2">
      <c r="A109" s="31"/>
      <c r="B109" s="169"/>
      <c r="C109" s="31"/>
      <c r="D109" s="57" t="s">
        <v>71</v>
      </c>
      <c r="E109" s="45"/>
      <c r="F109" s="33"/>
      <c r="G109" s="28"/>
    </row>
    <row r="110" spans="1:7" ht="13.5" customHeight="1" x14ac:dyDescent="0.2">
      <c r="A110" s="31"/>
      <c r="B110" s="169"/>
      <c r="C110" s="31"/>
      <c r="D110" s="57" t="s">
        <v>72</v>
      </c>
      <c r="E110" s="45"/>
      <c r="F110" s="33"/>
      <c r="G110" s="28"/>
    </row>
    <row r="111" spans="1:7" ht="13.5" customHeight="1" x14ac:dyDescent="0.2">
      <c r="A111" s="31"/>
      <c r="B111" s="169"/>
      <c r="C111" s="31"/>
      <c r="D111" s="134" t="s">
        <v>73</v>
      </c>
      <c r="E111" s="45"/>
      <c r="F111" s="33"/>
      <c r="G111" s="28"/>
    </row>
    <row r="112" spans="1:7" ht="13.5" customHeight="1" x14ac:dyDescent="0.2">
      <c r="A112" s="31"/>
      <c r="B112" s="169"/>
      <c r="C112" s="31"/>
      <c r="D112" s="57" t="s">
        <v>74</v>
      </c>
      <c r="E112" s="45"/>
      <c r="F112" s="33"/>
      <c r="G112" s="28"/>
    </row>
    <row r="113" spans="1:7" ht="13.5" customHeight="1" x14ac:dyDescent="0.2">
      <c r="A113" s="31"/>
      <c r="B113" s="169"/>
      <c r="C113" s="31"/>
      <c r="D113" s="134" t="s">
        <v>73</v>
      </c>
      <c r="E113" s="45"/>
      <c r="F113" s="33"/>
      <c r="G113" s="28"/>
    </row>
    <row r="114" spans="1:7" ht="13.5" customHeight="1" x14ac:dyDescent="0.2">
      <c r="A114" s="31"/>
      <c r="B114" s="169"/>
      <c r="C114" s="31"/>
      <c r="D114" s="57" t="s">
        <v>75</v>
      </c>
      <c r="E114" s="45"/>
      <c r="F114" s="33"/>
      <c r="G114" s="28"/>
    </row>
    <row r="115" spans="1:7" ht="13.5" customHeight="1" x14ac:dyDescent="0.2">
      <c r="A115" s="31"/>
      <c r="B115" s="169"/>
      <c r="C115" s="31"/>
      <c r="D115" s="57" t="s">
        <v>76</v>
      </c>
      <c r="E115" s="45"/>
      <c r="F115" s="33"/>
      <c r="G115" s="28"/>
    </row>
    <row r="116" spans="1:7" ht="12.75" customHeight="1" thickBot="1" x14ac:dyDescent="0.25">
      <c r="A116" s="23"/>
      <c r="B116" s="170"/>
      <c r="C116" s="23"/>
      <c r="D116" s="135" t="s">
        <v>77</v>
      </c>
      <c r="E116" s="46"/>
      <c r="F116" s="39"/>
      <c r="G116" s="28"/>
    </row>
    <row r="117" spans="1:7" x14ac:dyDescent="0.2">
      <c r="A117" s="178">
        <v>4</v>
      </c>
      <c r="B117" s="168">
        <v>1010004</v>
      </c>
      <c r="C117" s="13" t="s">
        <v>99</v>
      </c>
      <c r="D117" s="25" t="s">
        <v>100</v>
      </c>
      <c r="E117" s="44">
        <v>104</v>
      </c>
      <c r="F117" s="27">
        <f>ROUND(($F$13)*E117,2)</f>
        <v>7.08</v>
      </c>
      <c r="G117" s="28"/>
    </row>
    <row r="118" spans="1:7" ht="13.5" customHeight="1" x14ac:dyDescent="0.2">
      <c r="A118" s="34"/>
      <c r="B118" s="166"/>
      <c r="C118" s="34" t="s">
        <v>101</v>
      </c>
      <c r="D118" s="134" t="s">
        <v>102</v>
      </c>
      <c r="E118" s="45"/>
      <c r="F118" s="33"/>
      <c r="G118" s="28"/>
    </row>
    <row r="119" spans="1:7" ht="13.5" customHeight="1" x14ac:dyDescent="0.2">
      <c r="A119" s="31"/>
      <c r="B119" s="169"/>
      <c r="C119" s="31"/>
      <c r="D119" s="30" t="s">
        <v>103</v>
      </c>
      <c r="E119" s="45"/>
      <c r="F119" s="33"/>
      <c r="G119" s="28"/>
    </row>
    <row r="120" spans="1:7" ht="13.5" customHeight="1" x14ac:dyDescent="0.2">
      <c r="A120" s="31"/>
      <c r="B120" s="169"/>
      <c r="C120" s="131" t="s">
        <v>104</v>
      </c>
      <c r="D120" s="30" t="s">
        <v>105</v>
      </c>
      <c r="E120" s="45"/>
      <c r="F120" s="33"/>
      <c r="G120" s="28"/>
    </row>
    <row r="121" spans="1:7" ht="13.5" customHeight="1" x14ac:dyDescent="0.2">
      <c r="A121" s="31"/>
      <c r="B121" s="169"/>
      <c r="C121" s="132" t="s">
        <v>64</v>
      </c>
      <c r="D121" s="30" t="s">
        <v>106</v>
      </c>
      <c r="E121" s="45"/>
      <c r="F121" s="33"/>
      <c r="G121" s="28"/>
    </row>
    <row r="122" spans="1:7" ht="13.5" customHeight="1" x14ac:dyDescent="0.2">
      <c r="A122" s="31"/>
      <c r="B122" s="169"/>
      <c r="C122" s="132" t="s">
        <v>107</v>
      </c>
      <c r="D122" s="30" t="s">
        <v>108</v>
      </c>
      <c r="E122" s="45"/>
      <c r="F122" s="33"/>
      <c r="G122" s="28"/>
    </row>
    <row r="123" spans="1:7" ht="13.5" customHeight="1" x14ac:dyDescent="0.2">
      <c r="A123" s="31"/>
      <c r="B123" s="169"/>
      <c r="C123" s="31"/>
      <c r="D123" s="139" t="s">
        <v>109</v>
      </c>
      <c r="E123" s="45"/>
      <c r="F123" s="33"/>
      <c r="G123" s="28"/>
    </row>
    <row r="124" spans="1:7" ht="13.5" customHeight="1" x14ac:dyDescent="0.2">
      <c r="A124" s="31"/>
      <c r="B124" s="169"/>
      <c r="C124" s="31"/>
      <c r="D124" s="140" t="s">
        <v>110</v>
      </c>
      <c r="E124" s="45"/>
      <c r="F124" s="33"/>
      <c r="G124" s="28"/>
    </row>
    <row r="125" spans="1:7" ht="13.5" customHeight="1" x14ac:dyDescent="0.2">
      <c r="A125" s="31"/>
      <c r="B125" s="169"/>
      <c r="C125" s="31"/>
      <c r="D125" s="57" t="s">
        <v>111</v>
      </c>
      <c r="E125" s="45"/>
      <c r="F125" s="33"/>
      <c r="G125" s="28"/>
    </row>
    <row r="126" spans="1:7" ht="13.5" customHeight="1" x14ac:dyDescent="0.2">
      <c r="A126" s="31"/>
      <c r="B126" s="169"/>
      <c r="C126" s="31"/>
      <c r="D126" s="57" t="s">
        <v>72</v>
      </c>
      <c r="E126" s="45"/>
      <c r="F126" s="33"/>
      <c r="G126" s="28"/>
    </row>
    <row r="127" spans="1:7" ht="13.5" customHeight="1" x14ac:dyDescent="0.2">
      <c r="A127" s="31"/>
      <c r="B127" s="169"/>
      <c r="C127" s="31"/>
      <c r="D127" s="134" t="s">
        <v>73</v>
      </c>
      <c r="E127" s="45"/>
      <c r="F127" s="33"/>
      <c r="G127" s="28"/>
    </row>
    <row r="128" spans="1:7" ht="13.5" customHeight="1" x14ac:dyDescent="0.2">
      <c r="A128" s="31"/>
      <c r="B128" s="169"/>
      <c r="C128" s="31"/>
      <c r="D128" s="57" t="s">
        <v>74</v>
      </c>
      <c r="E128" s="45"/>
      <c r="F128" s="33"/>
      <c r="G128" s="28"/>
    </row>
    <row r="129" spans="1:7" ht="13.5" customHeight="1" x14ac:dyDescent="0.2">
      <c r="A129" s="31"/>
      <c r="B129" s="169"/>
      <c r="C129" s="31"/>
      <c r="D129" s="134" t="s">
        <v>73</v>
      </c>
      <c r="E129" s="45"/>
      <c r="F129" s="33"/>
      <c r="G129" s="28"/>
    </row>
    <row r="130" spans="1:7" ht="13.5" customHeight="1" x14ac:dyDescent="0.2">
      <c r="A130" s="31"/>
      <c r="B130" s="169"/>
      <c r="C130" s="31"/>
      <c r="D130" s="57" t="s">
        <v>75</v>
      </c>
      <c r="E130" s="45"/>
      <c r="F130" s="33"/>
      <c r="G130" s="28"/>
    </row>
    <row r="131" spans="1:7" ht="13.5" customHeight="1" x14ac:dyDescent="0.2">
      <c r="A131" s="31"/>
      <c r="B131" s="169"/>
      <c r="C131" s="31"/>
      <c r="D131" s="57" t="s">
        <v>76</v>
      </c>
      <c r="E131" s="45"/>
      <c r="F131" s="33"/>
      <c r="G131" s="28"/>
    </row>
    <row r="132" spans="1:7" ht="13.5" customHeight="1" thickBot="1" x14ac:dyDescent="0.25">
      <c r="A132" s="23"/>
      <c r="B132" s="170"/>
      <c r="C132" s="23"/>
      <c r="D132" s="135" t="s">
        <v>77</v>
      </c>
      <c r="E132" s="46"/>
      <c r="F132" s="39"/>
      <c r="G132" s="28"/>
    </row>
    <row r="133" spans="1:7" x14ac:dyDescent="0.2">
      <c r="A133" s="178">
        <v>5</v>
      </c>
      <c r="B133" s="168">
        <v>1010005</v>
      </c>
      <c r="C133" s="13" t="s">
        <v>112</v>
      </c>
      <c r="D133" s="25" t="s">
        <v>113</v>
      </c>
      <c r="E133" s="44">
        <v>260</v>
      </c>
      <c r="F133" s="27">
        <f>ROUND(($F$13)*E133,2)</f>
        <v>17.7</v>
      </c>
      <c r="G133" s="28"/>
    </row>
    <row r="134" spans="1:7" ht="13.5" customHeight="1" x14ac:dyDescent="0.2">
      <c r="A134" s="34"/>
      <c r="B134" s="166"/>
      <c r="C134" s="34" t="s">
        <v>101</v>
      </c>
      <c r="D134" s="30" t="s">
        <v>114</v>
      </c>
      <c r="E134" s="45"/>
      <c r="F134" s="33"/>
      <c r="G134" s="28"/>
    </row>
    <row r="135" spans="1:7" ht="13.5" customHeight="1" x14ac:dyDescent="0.2">
      <c r="A135" s="31"/>
      <c r="B135" s="169"/>
      <c r="C135" s="31"/>
      <c r="D135" s="57" t="s">
        <v>115</v>
      </c>
      <c r="E135" s="45"/>
      <c r="F135" s="33"/>
      <c r="G135" s="28"/>
    </row>
    <row r="136" spans="1:7" ht="13.5" customHeight="1" x14ac:dyDescent="0.2">
      <c r="A136" s="31"/>
      <c r="B136" s="169"/>
      <c r="C136" s="131" t="s">
        <v>62</v>
      </c>
      <c r="D136" s="30" t="s">
        <v>116</v>
      </c>
      <c r="E136" s="45"/>
      <c r="F136" s="33"/>
      <c r="G136" s="28"/>
    </row>
    <row r="137" spans="1:7" ht="13.5" customHeight="1" x14ac:dyDescent="0.2">
      <c r="A137" s="31"/>
      <c r="B137" s="169"/>
      <c r="C137" s="132" t="s">
        <v>64</v>
      </c>
      <c r="D137" s="30" t="s">
        <v>117</v>
      </c>
      <c r="E137" s="45"/>
      <c r="F137" s="33"/>
      <c r="G137" s="28"/>
    </row>
    <row r="138" spans="1:7" ht="13.5" customHeight="1" x14ac:dyDescent="0.2">
      <c r="A138" s="31"/>
      <c r="B138" s="169"/>
      <c r="C138" s="132" t="s">
        <v>118</v>
      </c>
      <c r="D138" s="30" t="s">
        <v>119</v>
      </c>
      <c r="E138" s="45"/>
      <c r="F138" s="33"/>
      <c r="G138" s="28"/>
    </row>
    <row r="139" spans="1:7" ht="13.5" customHeight="1" x14ac:dyDescent="0.2">
      <c r="A139" s="31"/>
      <c r="B139" s="169"/>
      <c r="C139" s="132" t="s">
        <v>120</v>
      </c>
      <c r="D139" s="30" t="s">
        <v>121</v>
      </c>
      <c r="E139" s="45"/>
      <c r="F139" s="33"/>
      <c r="G139" s="28"/>
    </row>
    <row r="140" spans="1:7" ht="13.5" customHeight="1" x14ac:dyDescent="0.2">
      <c r="A140" s="31"/>
      <c r="B140" s="169"/>
      <c r="C140" s="31"/>
      <c r="D140" s="30" t="s">
        <v>122</v>
      </c>
      <c r="E140" s="45"/>
      <c r="F140" s="33"/>
      <c r="G140" s="28"/>
    </row>
    <row r="141" spans="1:7" ht="13.5" customHeight="1" x14ac:dyDescent="0.2">
      <c r="A141" s="31"/>
      <c r="B141" s="169"/>
      <c r="C141" s="31"/>
      <c r="D141" s="30" t="s">
        <v>123</v>
      </c>
      <c r="E141" s="45"/>
      <c r="F141" s="33"/>
      <c r="G141" s="28"/>
    </row>
    <row r="142" spans="1:7" ht="13.5" customHeight="1" x14ac:dyDescent="0.2">
      <c r="A142" s="31"/>
      <c r="B142" s="169"/>
      <c r="C142" s="31"/>
      <c r="D142" s="30" t="s">
        <v>124</v>
      </c>
      <c r="E142" s="45"/>
      <c r="F142" s="33"/>
      <c r="G142" s="28"/>
    </row>
    <row r="143" spans="1:7" ht="13.5" customHeight="1" x14ac:dyDescent="0.2">
      <c r="A143" s="31"/>
      <c r="B143" s="169"/>
      <c r="C143" s="31"/>
      <c r="D143" s="57" t="s">
        <v>125</v>
      </c>
      <c r="E143" s="45"/>
      <c r="F143" s="33"/>
      <c r="G143" s="28"/>
    </row>
    <row r="144" spans="1:7" ht="13.5" customHeight="1" x14ac:dyDescent="0.2">
      <c r="A144" s="31"/>
      <c r="B144" s="169"/>
      <c r="C144" s="31"/>
      <c r="D144" s="57" t="s">
        <v>72</v>
      </c>
      <c r="E144" s="45"/>
      <c r="F144" s="33"/>
      <c r="G144" s="28"/>
    </row>
    <row r="145" spans="1:7" ht="13.5" customHeight="1" x14ac:dyDescent="0.2">
      <c r="A145" s="31"/>
      <c r="B145" s="169"/>
      <c r="C145" s="31"/>
      <c r="D145" s="134" t="s">
        <v>73</v>
      </c>
      <c r="E145" s="45"/>
      <c r="F145" s="33"/>
      <c r="G145" s="28"/>
    </row>
    <row r="146" spans="1:7" ht="13.5" customHeight="1" x14ac:dyDescent="0.2">
      <c r="A146" s="31"/>
      <c r="B146" s="169"/>
      <c r="C146" s="31"/>
      <c r="D146" s="57" t="s">
        <v>74</v>
      </c>
      <c r="E146" s="45"/>
      <c r="F146" s="33"/>
      <c r="G146" s="28"/>
    </row>
    <row r="147" spans="1:7" ht="13.5" customHeight="1" x14ac:dyDescent="0.2">
      <c r="A147" s="31"/>
      <c r="B147" s="169"/>
      <c r="C147" s="31"/>
      <c r="D147" s="134" t="s">
        <v>73</v>
      </c>
      <c r="E147" s="45"/>
      <c r="F147" s="33"/>
      <c r="G147" s="28"/>
    </row>
    <row r="148" spans="1:7" ht="13.5" customHeight="1" x14ac:dyDescent="0.2">
      <c r="A148" s="31"/>
      <c r="B148" s="169"/>
      <c r="C148" s="31"/>
      <c r="D148" s="57" t="s">
        <v>75</v>
      </c>
      <c r="E148" s="45"/>
      <c r="F148" s="33"/>
      <c r="G148" s="28"/>
    </row>
    <row r="149" spans="1:7" ht="13.5" customHeight="1" x14ac:dyDescent="0.2">
      <c r="A149" s="31"/>
      <c r="B149" s="169"/>
      <c r="C149" s="31"/>
      <c r="D149" s="57" t="s">
        <v>76</v>
      </c>
      <c r="E149" s="45"/>
      <c r="F149" s="33"/>
      <c r="G149" s="28"/>
    </row>
    <row r="150" spans="1:7" ht="13.5" customHeight="1" thickBot="1" x14ac:dyDescent="0.25">
      <c r="A150" s="23"/>
      <c r="B150" s="170"/>
      <c r="C150" s="23"/>
      <c r="D150" s="135" t="s">
        <v>77</v>
      </c>
      <c r="E150" s="46"/>
      <c r="F150" s="33"/>
      <c r="G150" s="28"/>
    </row>
    <row r="151" spans="1:7" x14ac:dyDescent="0.2">
      <c r="A151" s="178">
        <v>6</v>
      </c>
      <c r="B151" s="168">
        <v>1010006</v>
      </c>
      <c r="C151" s="13" t="s">
        <v>126</v>
      </c>
      <c r="D151" s="25" t="s">
        <v>127</v>
      </c>
      <c r="E151" s="44">
        <v>104</v>
      </c>
      <c r="F151" s="27">
        <f>ROUND(($F$13)*E151,2)</f>
        <v>7.08</v>
      </c>
      <c r="G151" s="28"/>
    </row>
    <row r="152" spans="1:7" ht="13.5" customHeight="1" x14ac:dyDescent="0.2">
      <c r="A152" s="34"/>
      <c r="B152" s="166"/>
      <c r="C152" s="34" t="s">
        <v>128</v>
      </c>
      <c r="D152" s="57" t="s">
        <v>129</v>
      </c>
      <c r="E152" s="45"/>
      <c r="F152" s="33"/>
      <c r="G152" s="28"/>
    </row>
    <row r="153" spans="1:7" ht="13.5" customHeight="1" x14ac:dyDescent="0.2">
      <c r="A153" s="34"/>
      <c r="B153" s="166"/>
      <c r="C153" s="34" t="s">
        <v>130</v>
      </c>
      <c r="D153" s="57" t="s">
        <v>131</v>
      </c>
      <c r="E153" s="45"/>
      <c r="F153" s="33"/>
      <c r="G153" s="28"/>
    </row>
    <row r="154" spans="1:7" ht="13.5" customHeight="1" x14ac:dyDescent="0.2">
      <c r="A154" s="31"/>
      <c r="B154" s="169"/>
      <c r="C154" s="131" t="s">
        <v>62</v>
      </c>
      <c r="D154" s="57" t="s">
        <v>132</v>
      </c>
      <c r="E154" s="45"/>
      <c r="F154" s="33"/>
      <c r="G154" s="28"/>
    </row>
    <row r="155" spans="1:7" ht="13.5" customHeight="1" x14ac:dyDescent="0.2">
      <c r="A155" s="31"/>
      <c r="B155" s="169"/>
      <c r="C155" s="132" t="s">
        <v>64</v>
      </c>
      <c r="D155" s="57" t="s">
        <v>72</v>
      </c>
      <c r="E155" s="45"/>
      <c r="F155" s="33"/>
      <c r="G155" s="28"/>
    </row>
    <row r="156" spans="1:7" ht="13.5" customHeight="1" x14ac:dyDescent="0.2">
      <c r="A156" s="31"/>
      <c r="B156" s="169"/>
      <c r="C156" s="132" t="s">
        <v>133</v>
      </c>
      <c r="D156" s="134" t="s">
        <v>73</v>
      </c>
      <c r="E156" s="45"/>
      <c r="F156" s="33"/>
      <c r="G156" s="28"/>
    </row>
    <row r="157" spans="1:7" ht="13.5" customHeight="1" x14ac:dyDescent="0.2">
      <c r="A157" s="31"/>
      <c r="B157" s="169"/>
      <c r="C157" s="132"/>
      <c r="D157" s="57" t="s">
        <v>74</v>
      </c>
      <c r="E157" s="45"/>
      <c r="F157" s="33"/>
      <c r="G157" s="28"/>
    </row>
    <row r="158" spans="1:7" ht="13.5" customHeight="1" x14ac:dyDescent="0.2">
      <c r="A158" s="31"/>
      <c r="B158" s="169"/>
      <c r="C158" s="132"/>
      <c r="D158" s="134" t="s">
        <v>73</v>
      </c>
      <c r="E158" s="45"/>
      <c r="F158" s="33"/>
      <c r="G158" s="28"/>
    </row>
    <row r="159" spans="1:7" ht="13.5" customHeight="1" x14ac:dyDescent="0.2">
      <c r="A159" s="31"/>
      <c r="B159" s="169"/>
      <c r="C159" s="132"/>
      <c r="D159" s="57" t="s">
        <v>75</v>
      </c>
      <c r="E159" s="45"/>
      <c r="F159" s="33"/>
      <c r="G159" s="28"/>
    </row>
    <row r="160" spans="1:7" ht="13.5" customHeight="1" x14ac:dyDescent="0.2">
      <c r="A160" s="31"/>
      <c r="B160" s="169"/>
      <c r="C160" s="132"/>
      <c r="D160" s="57" t="s">
        <v>76</v>
      </c>
      <c r="E160" s="45"/>
      <c r="F160" s="33"/>
      <c r="G160" s="28"/>
    </row>
    <row r="161" spans="1:7" ht="13.5" customHeight="1" thickBot="1" x14ac:dyDescent="0.25">
      <c r="A161" s="23"/>
      <c r="B161" s="170"/>
      <c r="C161" s="133"/>
      <c r="D161" s="135" t="s">
        <v>77</v>
      </c>
      <c r="E161" s="46"/>
      <c r="F161" s="39"/>
      <c r="G161" s="28"/>
    </row>
    <row r="162" spans="1:7" x14ac:dyDescent="0.2">
      <c r="A162" s="178">
        <v>7</v>
      </c>
      <c r="B162" s="168">
        <v>1010007</v>
      </c>
      <c r="C162" s="13" t="s">
        <v>134</v>
      </c>
      <c r="D162" s="138" t="s">
        <v>135</v>
      </c>
      <c r="E162" s="44">
        <v>104</v>
      </c>
      <c r="F162" s="33">
        <f>ROUND(($F$13)*E162,2)</f>
        <v>7.08</v>
      </c>
      <c r="G162" s="28"/>
    </row>
    <row r="163" spans="1:7" ht="13.5" customHeight="1" x14ac:dyDescent="0.2">
      <c r="A163" s="31"/>
      <c r="B163" s="169"/>
      <c r="C163" s="131" t="s">
        <v>62</v>
      </c>
      <c r="D163" s="30" t="s">
        <v>136</v>
      </c>
      <c r="E163" s="45"/>
      <c r="F163" s="33"/>
      <c r="G163" s="28"/>
    </row>
    <row r="164" spans="1:7" ht="13.5" customHeight="1" x14ac:dyDescent="0.2">
      <c r="A164" s="31"/>
      <c r="B164" s="169"/>
      <c r="C164" s="132" t="s">
        <v>64</v>
      </c>
      <c r="D164" s="57" t="s">
        <v>137</v>
      </c>
      <c r="E164" s="45"/>
      <c r="F164" s="33"/>
      <c r="G164" s="28"/>
    </row>
    <row r="165" spans="1:7" ht="13.5" customHeight="1" x14ac:dyDescent="0.2">
      <c r="A165" s="31"/>
      <c r="B165" s="169"/>
      <c r="C165" s="132" t="s">
        <v>138</v>
      </c>
      <c r="D165" s="30" t="s">
        <v>139</v>
      </c>
      <c r="E165" s="45"/>
      <c r="F165" s="33"/>
      <c r="G165" s="28"/>
    </row>
    <row r="166" spans="1:7" ht="13.5" customHeight="1" x14ac:dyDescent="0.2">
      <c r="A166" s="31"/>
      <c r="B166" s="169"/>
      <c r="C166" s="132"/>
      <c r="D166" s="57" t="s">
        <v>140</v>
      </c>
      <c r="E166" s="45"/>
      <c r="F166" s="33"/>
      <c r="G166" s="28"/>
    </row>
    <row r="167" spans="1:7" ht="13.5" customHeight="1" x14ac:dyDescent="0.2">
      <c r="A167" s="31"/>
      <c r="B167" s="169"/>
      <c r="C167" s="132"/>
      <c r="D167" s="57" t="s">
        <v>72</v>
      </c>
      <c r="E167" s="45"/>
      <c r="F167" s="33"/>
      <c r="G167" s="28"/>
    </row>
    <row r="168" spans="1:7" ht="13.5" customHeight="1" x14ac:dyDescent="0.2">
      <c r="A168" s="31"/>
      <c r="B168" s="169"/>
      <c r="C168" s="132"/>
      <c r="D168" s="134" t="s">
        <v>73</v>
      </c>
      <c r="E168" s="45"/>
      <c r="F168" s="33"/>
      <c r="G168" s="28"/>
    </row>
    <row r="169" spans="1:7" ht="13.5" customHeight="1" x14ac:dyDescent="0.2">
      <c r="A169" s="31"/>
      <c r="B169" s="169"/>
      <c r="C169" s="132"/>
      <c r="D169" s="57" t="s">
        <v>74</v>
      </c>
      <c r="E169" s="45"/>
      <c r="F169" s="33"/>
      <c r="G169" s="28"/>
    </row>
    <row r="170" spans="1:7" ht="13.5" customHeight="1" x14ac:dyDescent="0.2">
      <c r="A170" s="31"/>
      <c r="B170" s="169"/>
      <c r="C170" s="132"/>
      <c r="D170" s="134" t="s">
        <v>73</v>
      </c>
      <c r="E170" s="45"/>
      <c r="F170" s="33"/>
      <c r="G170" s="28"/>
    </row>
    <row r="171" spans="1:7" ht="13.5" customHeight="1" x14ac:dyDescent="0.2">
      <c r="A171" s="31"/>
      <c r="B171" s="169"/>
      <c r="C171" s="132"/>
      <c r="D171" s="57" t="s">
        <v>75</v>
      </c>
      <c r="E171" s="45"/>
      <c r="F171" s="33"/>
      <c r="G171" s="28"/>
    </row>
    <row r="172" spans="1:7" ht="13.5" customHeight="1" x14ac:dyDescent="0.2">
      <c r="A172" s="31"/>
      <c r="B172" s="169"/>
      <c r="C172" s="132"/>
      <c r="D172" s="57" t="s">
        <v>76</v>
      </c>
      <c r="E172" s="45"/>
      <c r="F172" s="33"/>
      <c r="G172" s="28"/>
    </row>
    <row r="173" spans="1:7" ht="13.5" customHeight="1" thickBot="1" x14ac:dyDescent="0.25">
      <c r="A173" s="31"/>
      <c r="B173" s="169"/>
      <c r="C173" s="132"/>
      <c r="D173" s="135" t="s">
        <v>77</v>
      </c>
      <c r="E173" s="45"/>
      <c r="F173" s="39"/>
      <c r="G173" s="28"/>
    </row>
    <row r="174" spans="1:7" x14ac:dyDescent="0.2">
      <c r="A174" s="178">
        <v>8</v>
      </c>
      <c r="B174" s="168">
        <v>1010008</v>
      </c>
      <c r="C174" s="13" t="s">
        <v>141</v>
      </c>
      <c r="D174" s="138" t="s">
        <v>142</v>
      </c>
      <c r="E174" s="44">
        <v>187</v>
      </c>
      <c r="F174" s="27">
        <f>ROUND(($F$13)*E174,2)</f>
        <v>12.73</v>
      </c>
      <c r="G174" s="28"/>
    </row>
    <row r="175" spans="1:7" ht="13.5" customHeight="1" x14ac:dyDescent="0.2">
      <c r="A175" s="31"/>
      <c r="B175" s="169"/>
      <c r="C175" s="132" t="s">
        <v>143</v>
      </c>
      <c r="D175" s="30" t="s">
        <v>144</v>
      </c>
      <c r="E175" s="45"/>
      <c r="F175" s="33"/>
      <c r="G175" s="28"/>
    </row>
    <row r="176" spans="1:7" ht="13.5" customHeight="1" x14ac:dyDescent="0.2">
      <c r="A176" s="31"/>
      <c r="B176" s="169"/>
      <c r="C176" s="132" t="s">
        <v>145</v>
      </c>
      <c r="D176" s="30" t="s">
        <v>146</v>
      </c>
      <c r="E176" s="45"/>
      <c r="F176" s="33"/>
      <c r="G176" s="28"/>
    </row>
    <row r="177" spans="1:7" ht="13.5" customHeight="1" x14ac:dyDescent="0.2">
      <c r="A177" s="31"/>
      <c r="B177" s="169"/>
      <c r="C177" s="132" t="s">
        <v>147</v>
      </c>
      <c r="D177" s="30" t="s">
        <v>148</v>
      </c>
      <c r="E177" s="45"/>
      <c r="F177" s="33"/>
      <c r="G177" s="28"/>
    </row>
    <row r="178" spans="1:7" ht="13.5" customHeight="1" x14ac:dyDescent="0.2">
      <c r="A178" s="31"/>
      <c r="B178" s="169"/>
      <c r="C178" s="132"/>
      <c r="D178" s="30" t="s">
        <v>149</v>
      </c>
      <c r="E178" s="45"/>
      <c r="F178" s="33"/>
      <c r="G178" s="28"/>
    </row>
    <row r="179" spans="1:7" ht="13.5" customHeight="1" x14ac:dyDescent="0.2">
      <c r="A179" s="31"/>
      <c r="B179" s="169"/>
      <c r="C179" s="131"/>
      <c r="D179" s="57" t="s">
        <v>150</v>
      </c>
      <c r="E179" s="45"/>
      <c r="F179" s="33"/>
      <c r="G179" s="28"/>
    </row>
    <row r="180" spans="1:7" ht="13.5" customHeight="1" x14ac:dyDescent="0.2">
      <c r="A180" s="31"/>
      <c r="B180" s="169"/>
      <c r="C180" s="131" t="s">
        <v>62</v>
      </c>
      <c r="D180" s="30" t="s">
        <v>151</v>
      </c>
      <c r="E180" s="45"/>
      <c r="F180" s="33"/>
      <c r="G180" s="28"/>
    </row>
    <row r="181" spans="1:7" ht="13.5" customHeight="1" x14ac:dyDescent="0.2">
      <c r="A181" s="31"/>
      <c r="B181" s="169"/>
      <c r="C181" s="132" t="s">
        <v>64</v>
      </c>
      <c r="D181" s="30" t="s">
        <v>152</v>
      </c>
      <c r="E181" s="45"/>
      <c r="F181" s="33"/>
      <c r="G181" s="28"/>
    </row>
    <row r="182" spans="1:7" ht="13.5" customHeight="1" x14ac:dyDescent="0.2">
      <c r="A182" s="31"/>
      <c r="B182" s="169"/>
      <c r="C182" s="132" t="s">
        <v>153</v>
      </c>
      <c r="D182" s="57" t="s">
        <v>154</v>
      </c>
      <c r="E182" s="45"/>
      <c r="F182" s="33"/>
      <c r="G182" s="28"/>
    </row>
    <row r="183" spans="1:7" ht="13.5" customHeight="1" x14ac:dyDescent="0.2">
      <c r="A183" s="31"/>
      <c r="B183" s="169"/>
      <c r="C183" s="132"/>
      <c r="D183" s="57" t="s">
        <v>72</v>
      </c>
      <c r="E183" s="45"/>
      <c r="F183" s="33"/>
      <c r="G183" s="28"/>
    </row>
    <row r="184" spans="1:7" ht="13.5" customHeight="1" x14ac:dyDescent="0.2">
      <c r="A184" s="31"/>
      <c r="B184" s="169"/>
      <c r="C184" s="132"/>
      <c r="D184" s="134" t="s">
        <v>73</v>
      </c>
      <c r="E184" s="45"/>
      <c r="F184" s="33"/>
      <c r="G184" s="28"/>
    </row>
    <row r="185" spans="1:7" ht="13.5" customHeight="1" x14ac:dyDescent="0.2">
      <c r="A185" s="31"/>
      <c r="B185" s="169"/>
      <c r="C185" s="132"/>
      <c r="D185" s="57" t="s">
        <v>74</v>
      </c>
      <c r="E185" s="45"/>
      <c r="F185" s="33"/>
      <c r="G185" s="28"/>
    </row>
    <row r="186" spans="1:7" ht="13.5" customHeight="1" x14ac:dyDescent="0.2">
      <c r="A186" s="31"/>
      <c r="B186" s="169"/>
      <c r="C186" s="132"/>
      <c r="D186" s="134" t="s">
        <v>73</v>
      </c>
      <c r="E186" s="45"/>
      <c r="F186" s="33"/>
      <c r="G186" s="28"/>
    </row>
    <row r="187" spans="1:7" ht="13.5" customHeight="1" x14ac:dyDescent="0.2">
      <c r="A187" s="31"/>
      <c r="B187" s="169"/>
      <c r="C187" s="132"/>
      <c r="D187" s="57" t="s">
        <v>75</v>
      </c>
      <c r="E187" s="45"/>
      <c r="F187" s="33"/>
      <c r="G187" s="28"/>
    </row>
    <row r="188" spans="1:7" ht="13.5" customHeight="1" x14ac:dyDescent="0.2">
      <c r="A188" s="31"/>
      <c r="B188" s="169"/>
      <c r="C188" s="132"/>
      <c r="D188" s="57" t="s">
        <v>76</v>
      </c>
      <c r="E188" s="45"/>
      <c r="F188" s="33"/>
      <c r="G188" s="28"/>
    </row>
    <row r="189" spans="1:7" ht="13.5" customHeight="1" thickBot="1" x14ac:dyDescent="0.25">
      <c r="A189" s="31"/>
      <c r="B189" s="169"/>
      <c r="C189" s="132"/>
      <c r="D189" s="135" t="s">
        <v>77</v>
      </c>
      <c r="E189" s="45"/>
      <c r="F189" s="39"/>
      <c r="G189" s="28"/>
    </row>
    <row r="190" spans="1:7" ht="15" customHeight="1" x14ac:dyDescent="0.2">
      <c r="A190" s="178">
        <v>9</v>
      </c>
      <c r="B190" s="168">
        <v>1010009</v>
      </c>
      <c r="C190" s="161" t="s">
        <v>155</v>
      </c>
      <c r="D190" s="25" t="s">
        <v>156</v>
      </c>
      <c r="E190" s="49">
        <v>360</v>
      </c>
      <c r="F190" s="27">
        <f>ROUND(($F$13)*E190,2)</f>
        <v>24.51</v>
      </c>
      <c r="G190" s="28"/>
    </row>
    <row r="191" spans="1:7" ht="13.5" customHeight="1" x14ac:dyDescent="0.2">
      <c r="A191" s="34"/>
      <c r="B191" s="166"/>
      <c r="C191" s="162" t="s">
        <v>62</v>
      </c>
      <c r="D191" s="57" t="s">
        <v>157</v>
      </c>
      <c r="E191" s="50"/>
      <c r="F191" s="33"/>
      <c r="G191" s="28"/>
    </row>
    <row r="192" spans="1:7" ht="13.5" customHeight="1" x14ac:dyDescent="0.2">
      <c r="A192" s="31"/>
      <c r="B192" s="169"/>
      <c r="C192" s="162" t="s">
        <v>158</v>
      </c>
      <c r="D192" s="57"/>
      <c r="E192" s="50"/>
      <c r="F192" s="33"/>
      <c r="G192" s="28"/>
    </row>
    <row r="193" spans="1:7" ht="13.5" customHeight="1" thickBot="1" x14ac:dyDescent="0.25">
      <c r="A193" s="23"/>
      <c r="B193" s="170"/>
      <c r="C193" s="163" t="s">
        <v>159</v>
      </c>
      <c r="D193" s="51"/>
      <c r="E193" s="52"/>
      <c r="F193" s="39"/>
      <c r="G193" s="28"/>
    </row>
    <row r="194" spans="1:7" x14ac:dyDescent="0.2">
      <c r="A194" s="178">
        <v>10</v>
      </c>
      <c r="B194" s="171">
        <v>1010010</v>
      </c>
      <c r="C194" s="13" t="s">
        <v>160</v>
      </c>
      <c r="D194" s="138" t="s">
        <v>161</v>
      </c>
      <c r="E194" s="44">
        <v>60</v>
      </c>
      <c r="F194" s="27">
        <f>ROUND(($F$13)*E194,2)</f>
        <v>4.08</v>
      </c>
      <c r="G194" s="28"/>
    </row>
    <row r="195" spans="1:7" ht="13.5" customHeight="1" x14ac:dyDescent="0.2">
      <c r="A195" s="34"/>
      <c r="B195" s="166"/>
      <c r="C195" s="34" t="s">
        <v>162</v>
      </c>
      <c r="D195" s="57" t="s">
        <v>163</v>
      </c>
      <c r="E195" s="45"/>
      <c r="F195" s="33"/>
      <c r="G195" s="28"/>
    </row>
    <row r="196" spans="1:7" ht="13.5" customHeight="1" x14ac:dyDescent="0.2">
      <c r="A196" s="31"/>
      <c r="B196" s="169"/>
      <c r="C196" s="131" t="s">
        <v>104</v>
      </c>
      <c r="D196" s="30" t="s">
        <v>164</v>
      </c>
      <c r="E196" s="45"/>
      <c r="F196" s="33"/>
      <c r="G196" s="28"/>
    </row>
    <row r="197" spans="1:7" ht="13.5" customHeight="1" x14ac:dyDescent="0.2">
      <c r="A197" s="31"/>
      <c r="B197" s="169"/>
      <c r="C197" s="132" t="s">
        <v>64</v>
      </c>
      <c r="D197" s="30" t="s">
        <v>165</v>
      </c>
      <c r="E197" s="45"/>
      <c r="F197" s="33"/>
      <c r="G197" s="28"/>
    </row>
    <row r="198" spans="1:7" ht="13.5" customHeight="1" thickBot="1" x14ac:dyDescent="0.25">
      <c r="A198" s="23"/>
      <c r="B198" s="170"/>
      <c r="C198" s="133" t="s">
        <v>166</v>
      </c>
      <c r="D198" s="36"/>
      <c r="E198" s="46"/>
      <c r="F198" s="39"/>
      <c r="G198" s="28"/>
    </row>
    <row r="199" spans="1:7" x14ac:dyDescent="0.2">
      <c r="A199" s="178">
        <v>11</v>
      </c>
      <c r="B199" s="168">
        <v>1010011</v>
      </c>
      <c r="C199" s="13" t="s">
        <v>167</v>
      </c>
      <c r="D199" s="138" t="s">
        <v>168</v>
      </c>
      <c r="E199" s="44">
        <v>150</v>
      </c>
      <c r="F199" s="27">
        <f>ROUND(($F$13)*E199,2)</f>
        <v>10.210000000000001</v>
      </c>
      <c r="G199" s="28"/>
    </row>
    <row r="200" spans="1:7" ht="13.5" customHeight="1" x14ac:dyDescent="0.2">
      <c r="A200" s="31"/>
      <c r="B200" s="169"/>
      <c r="C200" s="131" t="s">
        <v>104</v>
      </c>
      <c r="D200" s="57" t="s">
        <v>169</v>
      </c>
      <c r="E200" s="45"/>
      <c r="F200" s="33"/>
      <c r="G200" s="28"/>
    </row>
    <row r="201" spans="1:7" ht="13.5" customHeight="1" x14ac:dyDescent="0.2">
      <c r="A201" s="31"/>
      <c r="B201" s="169"/>
      <c r="C201" s="132" t="s">
        <v>64</v>
      </c>
      <c r="D201" s="30" t="s">
        <v>396</v>
      </c>
      <c r="E201" s="45"/>
      <c r="F201" s="33"/>
      <c r="G201" s="28"/>
    </row>
    <row r="202" spans="1:7" ht="13.5" customHeight="1" x14ac:dyDescent="0.2">
      <c r="A202" s="31"/>
      <c r="B202" s="169"/>
      <c r="C202" s="132" t="s">
        <v>159</v>
      </c>
      <c r="D202" s="30" t="s">
        <v>170</v>
      </c>
      <c r="E202" s="45"/>
      <c r="F202" s="33"/>
      <c r="G202" s="28"/>
    </row>
    <row r="203" spans="1:7" ht="13.5" customHeight="1" x14ac:dyDescent="0.2">
      <c r="A203" s="31"/>
      <c r="B203" s="169"/>
      <c r="C203" s="131"/>
      <c r="D203" s="30" t="s">
        <v>171</v>
      </c>
      <c r="E203" s="45"/>
      <c r="F203" s="33"/>
      <c r="G203" s="28"/>
    </row>
    <row r="204" spans="1:7" ht="13.5" customHeight="1" thickBot="1" x14ac:dyDescent="0.25">
      <c r="A204" s="23"/>
      <c r="B204" s="170"/>
      <c r="C204" s="23"/>
      <c r="D204" s="36" t="s">
        <v>172</v>
      </c>
      <c r="E204" s="46"/>
      <c r="F204" s="39"/>
      <c r="G204" s="28"/>
    </row>
    <row r="205" spans="1:7" x14ac:dyDescent="0.2">
      <c r="A205" s="179">
        <v>12</v>
      </c>
      <c r="B205" s="168">
        <v>1010012</v>
      </c>
      <c r="C205" s="13" t="s">
        <v>173</v>
      </c>
      <c r="D205" s="138" t="s">
        <v>174</v>
      </c>
      <c r="E205" s="45">
        <v>150</v>
      </c>
      <c r="F205" s="27">
        <f>ROUND(($F$13)*E205,2)</f>
        <v>10.210000000000001</v>
      </c>
      <c r="G205" s="28"/>
    </row>
    <row r="206" spans="1:7" ht="13.5" customHeight="1" x14ac:dyDescent="0.2">
      <c r="A206" s="34"/>
      <c r="B206" s="166"/>
      <c r="C206" s="34" t="s">
        <v>175</v>
      </c>
      <c r="D206" s="30" t="s">
        <v>176</v>
      </c>
      <c r="E206" s="45"/>
      <c r="F206" s="33"/>
      <c r="G206" s="28"/>
    </row>
    <row r="207" spans="1:7" ht="13.5" customHeight="1" x14ac:dyDescent="0.2">
      <c r="A207" s="31"/>
      <c r="B207" s="169"/>
      <c r="C207" s="131" t="s">
        <v>177</v>
      </c>
      <c r="D207" s="57" t="s">
        <v>178</v>
      </c>
      <c r="E207" s="45"/>
      <c r="F207" s="33"/>
      <c r="G207" s="28"/>
    </row>
    <row r="208" spans="1:7" ht="13.5" customHeight="1" x14ac:dyDescent="0.2">
      <c r="A208" s="31"/>
      <c r="B208" s="169"/>
      <c r="C208" s="132" t="s">
        <v>64</v>
      </c>
      <c r="D208" s="30" t="s">
        <v>179</v>
      </c>
      <c r="E208" s="45"/>
      <c r="F208" s="33"/>
      <c r="G208" s="28"/>
    </row>
    <row r="209" spans="1:7" ht="13.5" customHeight="1" thickBot="1" x14ac:dyDescent="0.25">
      <c r="A209" s="53"/>
      <c r="B209" s="172"/>
      <c r="C209" s="133" t="s">
        <v>133</v>
      </c>
      <c r="D209" s="141" t="s">
        <v>180</v>
      </c>
      <c r="E209" s="54"/>
      <c r="F209" s="39"/>
      <c r="G209" s="28"/>
    </row>
    <row r="210" spans="1:7" x14ac:dyDescent="0.2">
      <c r="A210" s="178">
        <v>13</v>
      </c>
      <c r="B210" s="168">
        <v>1010013</v>
      </c>
      <c r="C210" s="40" t="s">
        <v>181</v>
      </c>
      <c r="D210" s="136" t="s">
        <v>182</v>
      </c>
      <c r="E210" s="44">
        <v>540</v>
      </c>
      <c r="F210" s="27">
        <f>ROUND(($F$13)*E210,2)</f>
        <v>36.76</v>
      </c>
      <c r="G210" s="28"/>
    </row>
    <row r="211" spans="1:7" ht="13.5" customHeight="1" x14ac:dyDescent="0.2">
      <c r="A211" s="31"/>
      <c r="B211" s="169"/>
      <c r="C211" s="164" t="s">
        <v>183</v>
      </c>
      <c r="D211" s="137" t="s">
        <v>184</v>
      </c>
      <c r="E211" s="45"/>
      <c r="F211" s="33"/>
      <c r="G211" s="28"/>
    </row>
    <row r="212" spans="1:7" ht="13.5" customHeight="1" x14ac:dyDescent="0.2">
      <c r="A212" s="31"/>
      <c r="B212" s="169"/>
      <c r="C212" s="164" t="s">
        <v>185</v>
      </c>
      <c r="D212" s="137" t="s">
        <v>186</v>
      </c>
      <c r="E212" s="45"/>
      <c r="F212" s="33"/>
      <c r="G212" s="28"/>
    </row>
    <row r="213" spans="1:7" ht="13.5" customHeight="1" thickBot="1" x14ac:dyDescent="0.25">
      <c r="A213" s="53"/>
      <c r="B213" s="172"/>
      <c r="C213" s="53"/>
      <c r="D213" s="142" t="s">
        <v>187</v>
      </c>
      <c r="E213" s="54"/>
      <c r="F213" s="39"/>
      <c r="G213" s="28"/>
    </row>
    <row r="214" spans="1:7" x14ac:dyDescent="0.2">
      <c r="A214" s="178">
        <v>14</v>
      </c>
      <c r="B214" s="168">
        <v>1010014</v>
      </c>
      <c r="C214" s="13" t="s">
        <v>188</v>
      </c>
      <c r="D214" s="25" t="s">
        <v>189</v>
      </c>
      <c r="E214" s="44">
        <v>360</v>
      </c>
      <c r="F214" s="27">
        <f>ROUND(($F$13)*E214,2)</f>
        <v>24.51</v>
      </c>
      <c r="G214" s="28"/>
    </row>
    <row r="215" spans="1:7" ht="13.5" customHeight="1" x14ac:dyDescent="0.2">
      <c r="A215" s="34"/>
      <c r="B215" s="166"/>
      <c r="C215" s="34" t="s">
        <v>190</v>
      </c>
      <c r="D215" s="30" t="s">
        <v>191</v>
      </c>
      <c r="E215" s="45"/>
      <c r="F215" s="34"/>
      <c r="G215" s="47"/>
    </row>
    <row r="216" spans="1:7" ht="13.5" customHeight="1" x14ac:dyDescent="0.2">
      <c r="A216" s="31"/>
      <c r="B216" s="169"/>
      <c r="C216" s="34" t="s">
        <v>192</v>
      </c>
      <c r="D216" s="30" t="s">
        <v>193</v>
      </c>
      <c r="E216" s="45"/>
      <c r="F216" s="34"/>
      <c r="G216" s="47"/>
    </row>
    <row r="217" spans="1:7" ht="13.5" customHeight="1" x14ac:dyDescent="0.2">
      <c r="A217" s="31"/>
      <c r="B217" s="169"/>
      <c r="C217" s="132"/>
      <c r="D217" s="30" t="s">
        <v>194</v>
      </c>
      <c r="E217" s="45"/>
      <c r="F217" s="34"/>
      <c r="G217" s="47"/>
    </row>
    <row r="218" spans="1:7" ht="13.5" customHeight="1" thickBot="1" x14ac:dyDescent="0.25">
      <c r="A218" s="23"/>
      <c r="B218" s="170"/>
      <c r="C218" s="165"/>
      <c r="D218" s="36" t="s">
        <v>195</v>
      </c>
      <c r="E218" s="46"/>
      <c r="F218" s="37"/>
      <c r="G218" s="47"/>
    </row>
    <row r="219" spans="1:7" x14ac:dyDescent="0.2">
      <c r="A219" s="178">
        <v>15</v>
      </c>
      <c r="B219" s="168">
        <v>1010015</v>
      </c>
      <c r="C219" s="40" t="s">
        <v>196</v>
      </c>
      <c r="D219" s="25" t="s">
        <v>197</v>
      </c>
      <c r="E219" s="44"/>
      <c r="F219" s="55">
        <f>SUM(F7)</f>
        <v>5.79</v>
      </c>
      <c r="G219" s="56"/>
    </row>
    <row r="220" spans="1:7" ht="13.5" customHeight="1" x14ac:dyDescent="0.2">
      <c r="A220" s="31"/>
      <c r="B220" s="169"/>
      <c r="C220" s="72" t="s">
        <v>198</v>
      </c>
      <c r="D220" s="57" t="s">
        <v>199</v>
      </c>
      <c r="E220" s="45"/>
      <c r="F220" s="34"/>
      <c r="G220" s="47"/>
    </row>
    <row r="221" spans="1:7" ht="13.5" customHeight="1" x14ac:dyDescent="0.2">
      <c r="A221" s="31"/>
      <c r="B221" s="169"/>
      <c r="C221" s="72" t="s">
        <v>200</v>
      </c>
      <c r="D221" s="57"/>
      <c r="E221" s="45"/>
      <c r="F221" s="34"/>
      <c r="G221" s="47"/>
    </row>
    <row r="222" spans="1:7" ht="13.5" customHeight="1" x14ac:dyDescent="0.2">
      <c r="A222" s="31"/>
      <c r="B222" s="169"/>
      <c r="C222" s="72" t="s">
        <v>201</v>
      </c>
      <c r="D222" s="57"/>
      <c r="E222" s="45"/>
      <c r="F222" s="34"/>
      <c r="G222" s="47"/>
    </row>
    <row r="223" spans="1:7" ht="13.5" customHeight="1" x14ac:dyDescent="0.2">
      <c r="A223" s="31"/>
      <c r="B223" s="169"/>
      <c r="C223" s="72" t="s">
        <v>202</v>
      </c>
      <c r="D223" s="57"/>
      <c r="E223" s="45"/>
      <c r="F223" s="34"/>
      <c r="G223" s="47"/>
    </row>
    <row r="224" spans="1:7" ht="13.5" customHeight="1" thickBot="1" x14ac:dyDescent="0.25">
      <c r="A224" s="23"/>
      <c r="B224" s="170"/>
      <c r="C224" s="88" t="s">
        <v>203</v>
      </c>
      <c r="D224" s="36"/>
      <c r="E224" s="46"/>
      <c r="F224" s="37"/>
      <c r="G224" s="47"/>
    </row>
    <row r="225" spans="1:7" x14ac:dyDescent="0.2">
      <c r="A225" s="178" t="s">
        <v>204</v>
      </c>
      <c r="B225" s="168" t="s">
        <v>205</v>
      </c>
      <c r="C225" s="40" t="s">
        <v>206</v>
      </c>
      <c r="D225" s="25" t="s">
        <v>197</v>
      </c>
      <c r="E225" s="44"/>
      <c r="F225" s="55">
        <f>SUM(F8)</f>
        <v>7.21</v>
      </c>
      <c r="G225" s="56"/>
    </row>
    <row r="226" spans="1:7" x14ac:dyDescent="0.2">
      <c r="A226" s="34"/>
      <c r="B226" s="166"/>
      <c r="C226" s="164" t="s">
        <v>207</v>
      </c>
      <c r="D226" s="57" t="s">
        <v>199</v>
      </c>
      <c r="E226" s="45"/>
      <c r="F226" s="34"/>
      <c r="G226" s="47"/>
    </row>
    <row r="227" spans="1:7" ht="13.5" customHeight="1" x14ac:dyDescent="0.2">
      <c r="A227" s="31"/>
      <c r="B227" s="169"/>
      <c r="C227" s="72" t="s">
        <v>208</v>
      </c>
      <c r="D227" s="58" t="s">
        <v>209</v>
      </c>
      <c r="E227" s="45"/>
      <c r="F227" s="34"/>
      <c r="G227" s="47"/>
    </row>
    <row r="228" spans="1:7" ht="13.5" customHeight="1" x14ac:dyDescent="0.2">
      <c r="A228" s="31"/>
      <c r="B228" s="169"/>
      <c r="C228" s="72" t="s">
        <v>210</v>
      </c>
      <c r="D228" s="58" t="s">
        <v>211</v>
      </c>
      <c r="E228" s="45"/>
      <c r="F228" s="34"/>
      <c r="G228" s="47"/>
    </row>
    <row r="229" spans="1:7" ht="13.5" customHeight="1" x14ac:dyDescent="0.2">
      <c r="A229" s="31"/>
      <c r="B229" s="169"/>
      <c r="C229" s="94"/>
      <c r="D229" s="58" t="s">
        <v>212</v>
      </c>
      <c r="E229" s="45"/>
      <c r="F229" s="34"/>
      <c r="G229" s="47"/>
    </row>
    <row r="230" spans="1:7" ht="13.5" customHeight="1" x14ac:dyDescent="0.2">
      <c r="A230" s="31"/>
      <c r="B230" s="169"/>
      <c r="C230" s="72" t="s">
        <v>213</v>
      </c>
      <c r="D230" s="59" t="s">
        <v>214</v>
      </c>
      <c r="E230" s="45"/>
      <c r="F230" s="34"/>
      <c r="G230" s="47"/>
    </row>
    <row r="231" spans="1:7" ht="13.5" customHeight="1" x14ac:dyDescent="0.2">
      <c r="A231" s="31"/>
      <c r="B231" s="173"/>
      <c r="C231" s="72" t="s">
        <v>215</v>
      </c>
      <c r="D231" s="60" t="s">
        <v>216</v>
      </c>
      <c r="E231" s="45"/>
      <c r="F231" s="34"/>
      <c r="G231" s="47"/>
    </row>
    <row r="232" spans="1:7" ht="13.5" customHeight="1" x14ac:dyDescent="0.2">
      <c r="A232" s="31"/>
      <c r="B232" s="173"/>
      <c r="C232" s="72" t="s">
        <v>217</v>
      </c>
      <c r="D232" s="60"/>
      <c r="E232" s="45"/>
      <c r="F232" s="34"/>
      <c r="G232" s="47"/>
    </row>
    <row r="233" spans="1:7" ht="13.5" customHeight="1" x14ac:dyDescent="0.2">
      <c r="A233" s="31"/>
      <c r="B233" s="173"/>
      <c r="C233" s="72" t="s">
        <v>218</v>
      </c>
      <c r="D233" s="60"/>
      <c r="E233" s="45"/>
      <c r="F233" s="34"/>
      <c r="G233" s="47"/>
    </row>
    <row r="234" spans="1:7" ht="13.5" customHeight="1" x14ac:dyDescent="0.2">
      <c r="A234" s="31"/>
      <c r="B234" s="173"/>
      <c r="C234" s="72" t="s">
        <v>219</v>
      </c>
      <c r="D234" s="60"/>
      <c r="E234" s="45"/>
      <c r="F234" s="34"/>
      <c r="G234" s="47"/>
    </row>
    <row r="235" spans="1:7" ht="13.5" customHeight="1" x14ac:dyDescent="0.2">
      <c r="A235" s="31"/>
      <c r="B235" s="173"/>
      <c r="C235" s="72"/>
      <c r="D235" s="60"/>
      <c r="E235" s="45"/>
      <c r="F235" s="34"/>
      <c r="G235" s="47"/>
    </row>
    <row r="236" spans="1:7" ht="13.5" customHeight="1" x14ac:dyDescent="0.2">
      <c r="A236" s="31"/>
      <c r="B236" s="173"/>
      <c r="C236" s="72" t="s">
        <v>220</v>
      </c>
      <c r="D236" s="42"/>
      <c r="E236" s="45"/>
      <c r="F236" s="34"/>
      <c r="G236" s="47"/>
    </row>
    <row r="237" spans="1:7" ht="13.5" customHeight="1" x14ac:dyDescent="0.2">
      <c r="A237" s="31"/>
      <c r="B237" s="173"/>
      <c r="C237" s="72" t="s">
        <v>221</v>
      </c>
      <c r="D237" s="42"/>
      <c r="E237" s="45"/>
      <c r="F237" s="34"/>
      <c r="G237" s="47"/>
    </row>
    <row r="238" spans="1:7" ht="13.5" customHeight="1" x14ac:dyDescent="0.2">
      <c r="A238" s="31"/>
      <c r="B238" s="173"/>
      <c r="C238" s="72" t="s">
        <v>222</v>
      </c>
      <c r="D238" s="42"/>
      <c r="E238" s="45"/>
      <c r="F238" s="34"/>
      <c r="G238" s="47"/>
    </row>
    <row r="239" spans="1:7" ht="13.5" customHeight="1" thickBot="1" x14ac:dyDescent="0.25">
      <c r="A239" s="23"/>
      <c r="B239" s="174"/>
      <c r="C239" s="72" t="s">
        <v>223</v>
      </c>
      <c r="D239" s="36"/>
      <c r="E239" s="46"/>
      <c r="F239" s="37"/>
      <c r="G239" s="47"/>
    </row>
    <row r="240" spans="1:7" x14ac:dyDescent="0.2">
      <c r="A240" s="178">
        <v>16</v>
      </c>
      <c r="B240" s="168">
        <v>1010016</v>
      </c>
      <c r="C240" s="13" t="s">
        <v>224</v>
      </c>
      <c r="D240" s="25" t="s">
        <v>225</v>
      </c>
      <c r="E240" s="61">
        <v>1600</v>
      </c>
      <c r="F240" s="27">
        <f>ROUND(($F$13)*E240,2)</f>
        <v>108.93</v>
      </c>
      <c r="G240" s="28"/>
    </row>
    <row r="241" spans="1:7" ht="12.95" customHeight="1" x14ac:dyDescent="0.2">
      <c r="A241" s="179"/>
      <c r="B241" s="175"/>
      <c r="C241" s="132" t="s">
        <v>226</v>
      </c>
      <c r="D241" s="57" t="s">
        <v>227</v>
      </c>
      <c r="E241" s="62"/>
      <c r="F241" s="33"/>
      <c r="G241" s="28"/>
    </row>
    <row r="242" spans="1:7" ht="12.95" customHeight="1" x14ac:dyDescent="0.2">
      <c r="A242" s="34"/>
      <c r="B242" s="166"/>
      <c r="C242" s="132"/>
      <c r="D242" s="57" t="s">
        <v>228</v>
      </c>
      <c r="E242" s="43"/>
      <c r="F242" s="33"/>
      <c r="G242" s="28"/>
    </row>
    <row r="243" spans="1:7" ht="12.95" customHeight="1" x14ac:dyDescent="0.2">
      <c r="A243" s="31"/>
      <c r="B243" s="169"/>
      <c r="C243" s="132" t="s">
        <v>229</v>
      </c>
      <c r="D243" s="57" t="s">
        <v>230</v>
      </c>
      <c r="E243" s="43"/>
      <c r="F243" s="33"/>
      <c r="G243" s="28"/>
    </row>
    <row r="244" spans="1:7" ht="12.95" customHeight="1" x14ac:dyDescent="0.2">
      <c r="A244" s="31"/>
      <c r="B244" s="169"/>
      <c r="C244" s="31"/>
      <c r="D244" s="57" t="s">
        <v>231</v>
      </c>
      <c r="E244" s="43"/>
      <c r="F244" s="33"/>
      <c r="G244" s="28"/>
    </row>
    <row r="245" spans="1:7" ht="12.95" customHeight="1" x14ac:dyDescent="0.2">
      <c r="A245" s="31"/>
      <c r="B245" s="169"/>
      <c r="C245" s="166"/>
      <c r="D245" s="57" t="s">
        <v>232</v>
      </c>
      <c r="E245" s="43"/>
      <c r="F245" s="33"/>
      <c r="G245" s="28"/>
    </row>
    <row r="246" spans="1:7" ht="12.95" customHeight="1" x14ac:dyDescent="0.2">
      <c r="A246" s="31"/>
      <c r="B246" s="169"/>
      <c r="C246" s="31"/>
      <c r="D246" s="57" t="s">
        <v>233</v>
      </c>
      <c r="E246" s="43"/>
      <c r="F246" s="33"/>
      <c r="G246" s="28"/>
    </row>
    <row r="247" spans="1:7" ht="12.95" customHeight="1" x14ac:dyDescent="0.2">
      <c r="A247" s="31"/>
      <c r="B247" s="169"/>
      <c r="C247" s="31"/>
      <c r="D247" s="30" t="s">
        <v>234</v>
      </c>
      <c r="E247" s="43"/>
      <c r="F247" s="33"/>
      <c r="G247" s="28"/>
    </row>
    <row r="248" spans="1:7" ht="12.95" customHeight="1" x14ac:dyDescent="0.2">
      <c r="A248" s="31"/>
      <c r="B248" s="169"/>
      <c r="C248" s="31"/>
      <c r="D248" s="30" t="s">
        <v>235</v>
      </c>
      <c r="E248" s="43"/>
      <c r="F248" s="33"/>
      <c r="G248" s="28"/>
    </row>
    <row r="249" spans="1:7" ht="12.95" customHeight="1" x14ac:dyDescent="0.2">
      <c r="A249" s="31"/>
      <c r="B249" s="169"/>
      <c r="C249" s="31"/>
      <c r="D249" s="30" t="s">
        <v>236</v>
      </c>
      <c r="E249" s="43"/>
      <c r="F249" s="33"/>
      <c r="G249" s="28"/>
    </row>
    <row r="250" spans="1:7" ht="12.95" customHeight="1" x14ac:dyDescent="0.2">
      <c r="A250" s="31"/>
      <c r="B250" s="169"/>
      <c r="C250" s="31"/>
      <c r="D250" s="30" t="s">
        <v>237</v>
      </c>
      <c r="E250" s="43"/>
      <c r="F250" s="33"/>
      <c r="G250" s="28"/>
    </row>
    <row r="251" spans="1:7" ht="12.95" customHeight="1" x14ac:dyDescent="0.2">
      <c r="A251" s="31"/>
      <c r="B251" s="169"/>
      <c r="C251" s="31"/>
      <c r="D251" s="30" t="s">
        <v>238</v>
      </c>
      <c r="E251" s="43"/>
      <c r="F251" s="33"/>
      <c r="G251" s="28"/>
    </row>
    <row r="252" spans="1:7" ht="12.95" customHeight="1" x14ac:dyDescent="0.2">
      <c r="A252" s="31"/>
      <c r="B252" s="169"/>
      <c r="C252" s="31"/>
      <c r="D252" s="30" t="s">
        <v>239</v>
      </c>
      <c r="E252" s="43"/>
      <c r="F252" s="33"/>
      <c r="G252" s="28"/>
    </row>
    <row r="253" spans="1:7" ht="13.5" customHeight="1" thickBot="1" x14ac:dyDescent="0.25">
      <c r="A253" s="23"/>
      <c r="B253" s="170"/>
      <c r="C253" s="23"/>
      <c r="D253" s="36" t="s">
        <v>240</v>
      </c>
      <c r="E253" s="63"/>
      <c r="F253" s="39"/>
      <c r="G253" s="28"/>
    </row>
    <row r="254" spans="1:7" x14ac:dyDescent="0.2">
      <c r="A254" s="179" t="s">
        <v>241</v>
      </c>
      <c r="B254" s="175" t="s">
        <v>242</v>
      </c>
      <c r="C254" s="34" t="s">
        <v>243</v>
      </c>
      <c r="D254" s="57" t="s">
        <v>244</v>
      </c>
      <c r="E254" s="45">
        <v>900</v>
      </c>
      <c r="F254" s="27">
        <f>ROUND(($F$13)*E254,2)</f>
        <v>61.27</v>
      </c>
      <c r="G254" s="28"/>
    </row>
    <row r="255" spans="1:7" ht="13.5" customHeight="1" x14ac:dyDescent="0.2">
      <c r="A255" s="31"/>
      <c r="B255" s="169"/>
      <c r="C255" s="31"/>
      <c r="D255" s="57" t="s">
        <v>245</v>
      </c>
      <c r="E255" s="45"/>
      <c r="F255" s="33"/>
      <c r="G255" s="28"/>
    </row>
    <row r="256" spans="1:7" ht="13.5" customHeight="1" x14ac:dyDescent="0.2">
      <c r="A256" s="31"/>
      <c r="B256" s="169"/>
      <c r="C256" s="132" t="s">
        <v>229</v>
      </c>
      <c r="D256" s="57" t="s">
        <v>246</v>
      </c>
      <c r="E256" s="45"/>
      <c r="F256" s="33"/>
      <c r="G256" s="28"/>
    </row>
    <row r="257" spans="1:7" ht="13.5" customHeight="1" x14ac:dyDescent="0.2">
      <c r="A257" s="31"/>
      <c r="B257" s="169"/>
      <c r="C257" s="132"/>
      <c r="D257" s="57" t="s">
        <v>247</v>
      </c>
      <c r="E257" s="45"/>
      <c r="F257" s="33"/>
      <c r="G257" s="28"/>
    </row>
    <row r="258" spans="1:7" ht="13.5" customHeight="1" x14ac:dyDescent="0.2">
      <c r="A258" s="31"/>
      <c r="B258" s="169"/>
      <c r="C258" s="132"/>
      <c r="D258" s="57" t="s">
        <v>248</v>
      </c>
      <c r="E258" s="45"/>
      <c r="F258" s="33"/>
      <c r="G258" s="28"/>
    </row>
    <row r="259" spans="1:7" ht="13.5" customHeight="1" x14ac:dyDescent="0.2">
      <c r="A259" s="31"/>
      <c r="B259" s="169"/>
      <c r="C259" s="132"/>
      <c r="D259" s="57" t="s">
        <v>249</v>
      </c>
      <c r="E259" s="45"/>
      <c r="F259" s="33"/>
      <c r="G259" s="28"/>
    </row>
    <row r="260" spans="1:7" ht="13.5" customHeight="1" x14ac:dyDescent="0.2">
      <c r="A260" s="31"/>
      <c r="B260" s="169"/>
      <c r="C260" s="132"/>
      <c r="D260" s="57" t="s">
        <v>250</v>
      </c>
      <c r="E260" s="45"/>
      <c r="F260" s="33"/>
      <c r="G260" s="28"/>
    </row>
    <row r="261" spans="1:7" ht="13.5" customHeight="1" x14ac:dyDescent="0.2">
      <c r="A261" s="31"/>
      <c r="B261" s="169"/>
      <c r="C261" s="132"/>
      <c r="D261" s="30" t="s">
        <v>251</v>
      </c>
      <c r="E261" s="45"/>
      <c r="F261" s="33"/>
      <c r="G261" s="28"/>
    </row>
    <row r="262" spans="1:7" ht="13.5" customHeight="1" x14ac:dyDescent="0.2">
      <c r="A262" s="31"/>
      <c r="B262" s="169"/>
      <c r="C262" s="132"/>
      <c r="D262" s="30" t="s">
        <v>252</v>
      </c>
      <c r="E262" s="45"/>
      <c r="F262" s="33"/>
      <c r="G262" s="28"/>
    </row>
    <row r="263" spans="1:7" ht="13.5" customHeight="1" x14ac:dyDescent="0.2">
      <c r="A263" s="31"/>
      <c r="B263" s="169"/>
      <c r="C263" s="132"/>
      <c r="D263" s="139" t="s">
        <v>253</v>
      </c>
      <c r="E263" s="45"/>
      <c r="F263" s="33"/>
      <c r="G263" s="28"/>
    </row>
    <row r="264" spans="1:7" ht="13.5" customHeight="1" x14ac:dyDescent="0.2">
      <c r="A264" s="31"/>
      <c r="B264" s="169"/>
      <c r="C264" s="132"/>
      <c r="D264" s="30" t="s">
        <v>254</v>
      </c>
      <c r="E264" s="45"/>
      <c r="F264" s="33"/>
      <c r="G264" s="28"/>
    </row>
    <row r="265" spans="1:7" ht="13.5" customHeight="1" x14ac:dyDescent="0.2">
      <c r="A265" s="31"/>
      <c r="B265" s="169"/>
      <c r="C265" s="132"/>
      <c r="D265" s="30" t="s">
        <v>255</v>
      </c>
      <c r="E265" s="45"/>
      <c r="F265" s="33"/>
      <c r="G265" s="28"/>
    </row>
    <row r="266" spans="1:7" ht="13.5" customHeight="1" x14ac:dyDescent="0.2">
      <c r="A266" s="31"/>
      <c r="B266" s="169"/>
      <c r="C266" s="132"/>
      <c r="D266" s="30" t="s">
        <v>256</v>
      </c>
      <c r="E266" s="45"/>
      <c r="F266" s="33"/>
      <c r="G266" s="28"/>
    </row>
    <row r="267" spans="1:7" ht="13.5" customHeight="1" thickBot="1" x14ac:dyDescent="0.25">
      <c r="A267" s="31"/>
      <c r="B267" s="169"/>
      <c r="C267" s="132"/>
      <c r="D267" s="30" t="s">
        <v>257</v>
      </c>
      <c r="E267" s="45"/>
      <c r="F267" s="39"/>
      <c r="G267" s="28"/>
    </row>
    <row r="268" spans="1:7" x14ac:dyDescent="0.2">
      <c r="A268" s="178">
        <v>17</v>
      </c>
      <c r="B268" s="168">
        <v>9010017</v>
      </c>
      <c r="C268" s="40" t="s">
        <v>258</v>
      </c>
      <c r="D268" s="143" t="s">
        <v>259</v>
      </c>
      <c r="E268" s="95">
        <v>1350</v>
      </c>
      <c r="F268" s="27">
        <f>ROUND(($F$13)*E268,2)</f>
        <v>91.91</v>
      </c>
      <c r="G268" s="28"/>
    </row>
    <row r="269" spans="1:7" x14ac:dyDescent="0.2">
      <c r="A269" s="31"/>
      <c r="B269" s="169"/>
      <c r="C269" s="164" t="s">
        <v>260</v>
      </c>
      <c r="D269" s="144" t="s">
        <v>261</v>
      </c>
      <c r="E269" s="96"/>
      <c r="F269" s="33"/>
      <c r="G269" s="28"/>
    </row>
    <row r="270" spans="1:7" ht="12.95" customHeight="1" x14ac:dyDescent="0.2">
      <c r="A270" s="31"/>
      <c r="B270" s="169"/>
      <c r="C270" s="164" t="s">
        <v>262</v>
      </c>
      <c r="D270" s="144" t="s">
        <v>263</v>
      </c>
      <c r="E270" s="96"/>
      <c r="F270" s="33"/>
      <c r="G270" s="28"/>
    </row>
    <row r="271" spans="1:7" ht="12.95" customHeight="1" x14ac:dyDescent="0.2">
      <c r="A271" s="31"/>
      <c r="B271" s="169"/>
      <c r="C271" s="164" t="s">
        <v>264</v>
      </c>
      <c r="D271" s="145" t="s">
        <v>265</v>
      </c>
      <c r="E271" s="96"/>
      <c r="F271" s="33"/>
      <c r="G271" s="28"/>
    </row>
    <row r="272" spans="1:7" ht="12.95" customHeight="1" x14ac:dyDescent="0.2">
      <c r="A272" s="31"/>
      <c r="B272" s="169"/>
      <c r="C272" s="164" t="s">
        <v>229</v>
      </c>
      <c r="D272" s="146" t="s">
        <v>266</v>
      </c>
      <c r="E272" s="96"/>
      <c r="F272" s="33"/>
      <c r="G272" s="28"/>
    </row>
    <row r="273" spans="1:7" ht="12.95" customHeight="1" x14ac:dyDescent="0.2">
      <c r="A273" s="31"/>
      <c r="B273" s="169"/>
      <c r="C273" s="31"/>
      <c r="D273" s="145" t="s">
        <v>267</v>
      </c>
      <c r="E273" s="96"/>
      <c r="F273" s="33"/>
      <c r="G273" s="28"/>
    </row>
    <row r="274" spans="1:7" ht="12.95" customHeight="1" x14ac:dyDescent="0.2">
      <c r="A274" s="31"/>
      <c r="B274" s="169"/>
      <c r="C274" s="31"/>
      <c r="D274" s="145" t="s">
        <v>268</v>
      </c>
      <c r="E274" s="96"/>
      <c r="F274" s="33"/>
      <c r="G274" s="28"/>
    </row>
    <row r="275" spans="1:7" ht="12.95" customHeight="1" x14ac:dyDescent="0.2">
      <c r="A275" s="31"/>
      <c r="B275" s="169"/>
      <c r="C275" s="31"/>
      <c r="D275" s="147" t="s">
        <v>269</v>
      </c>
      <c r="E275" s="96"/>
      <c r="F275" s="33"/>
      <c r="G275" s="28"/>
    </row>
    <row r="276" spans="1:7" ht="12.95" customHeight="1" x14ac:dyDescent="0.2">
      <c r="A276" s="31"/>
      <c r="B276" s="169"/>
      <c r="C276" s="31"/>
      <c r="D276" s="147" t="s">
        <v>270</v>
      </c>
      <c r="E276" s="96"/>
      <c r="F276" s="33"/>
      <c r="G276" s="28"/>
    </row>
    <row r="277" spans="1:7" ht="12.95" customHeight="1" x14ac:dyDescent="0.2">
      <c r="A277" s="31"/>
      <c r="B277" s="169"/>
      <c r="C277" s="31"/>
      <c r="D277" s="147" t="s">
        <v>271</v>
      </c>
      <c r="E277" s="96"/>
      <c r="F277" s="33"/>
      <c r="G277" s="28"/>
    </row>
    <row r="278" spans="1:7" ht="12.95" customHeight="1" x14ac:dyDescent="0.2">
      <c r="A278" s="31"/>
      <c r="B278" s="169"/>
      <c r="C278" s="31"/>
      <c r="D278" s="147" t="s">
        <v>272</v>
      </c>
      <c r="E278" s="96"/>
      <c r="F278" s="33"/>
      <c r="G278" s="28"/>
    </row>
    <row r="279" spans="1:7" ht="12.95" customHeight="1" x14ac:dyDescent="0.2">
      <c r="A279" s="31"/>
      <c r="B279" s="169"/>
      <c r="C279" s="31"/>
      <c r="D279" s="147" t="s">
        <v>273</v>
      </c>
      <c r="E279" s="96"/>
      <c r="F279" s="33"/>
      <c r="G279" s="28"/>
    </row>
    <row r="280" spans="1:7" ht="12.95" customHeight="1" x14ac:dyDescent="0.2">
      <c r="A280" s="31"/>
      <c r="B280" s="169"/>
      <c r="C280" s="31"/>
      <c r="D280" s="147" t="s">
        <v>274</v>
      </c>
      <c r="E280" s="96"/>
      <c r="F280" s="33"/>
      <c r="G280" s="28"/>
    </row>
    <row r="281" spans="1:7" ht="12.95" customHeight="1" x14ac:dyDescent="0.2">
      <c r="A281" s="31"/>
      <c r="B281" s="169"/>
      <c r="C281" s="31"/>
      <c r="D281" s="147" t="s">
        <v>275</v>
      </c>
      <c r="E281" s="96"/>
      <c r="F281" s="33"/>
      <c r="G281" s="28"/>
    </row>
    <row r="282" spans="1:7" ht="12.95" customHeight="1" x14ac:dyDescent="0.2">
      <c r="A282" s="31"/>
      <c r="B282" s="169"/>
      <c r="C282" s="31"/>
      <c r="D282" s="147" t="s">
        <v>276</v>
      </c>
      <c r="E282" s="96"/>
      <c r="F282" s="33"/>
      <c r="G282" s="28"/>
    </row>
    <row r="283" spans="1:7" ht="12.95" customHeight="1" x14ac:dyDescent="0.2">
      <c r="A283" s="31"/>
      <c r="B283" s="169"/>
      <c r="C283" s="31"/>
      <c r="D283" s="147" t="s">
        <v>277</v>
      </c>
      <c r="E283" s="96"/>
      <c r="F283" s="33"/>
      <c r="G283" s="28"/>
    </row>
    <row r="284" spans="1:7" ht="12.95" customHeight="1" x14ac:dyDescent="0.2">
      <c r="A284" s="31"/>
      <c r="B284" s="169"/>
      <c r="C284" s="31"/>
      <c r="D284" s="147" t="s">
        <v>278</v>
      </c>
      <c r="E284" s="96"/>
      <c r="F284" s="33"/>
      <c r="G284" s="28"/>
    </row>
    <row r="285" spans="1:7" ht="13.5" customHeight="1" thickBot="1" x14ac:dyDescent="0.25">
      <c r="A285" s="23"/>
      <c r="B285" s="170"/>
      <c r="C285" s="23"/>
      <c r="D285" s="148" t="s">
        <v>279</v>
      </c>
      <c r="E285" s="97"/>
      <c r="F285" s="39"/>
      <c r="G285" s="28"/>
    </row>
    <row r="286" spans="1:7" x14ac:dyDescent="0.2">
      <c r="A286" s="193"/>
      <c r="B286" s="48"/>
      <c r="C286" s="187"/>
      <c r="D286" s="42"/>
      <c r="E286" s="64"/>
      <c r="F286" s="28"/>
      <c r="G286" s="28"/>
    </row>
    <row r="287" spans="1:7" ht="18.75" customHeight="1" thickBot="1" x14ac:dyDescent="0.25">
      <c r="A287" s="194" t="s">
        <v>280</v>
      </c>
      <c r="B287" s="65"/>
      <c r="C287" s="65"/>
      <c r="D287" s="65"/>
      <c r="E287" s="65"/>
      <c r="F287" s="28"/>
      <c r="G287" s="28"/>
    </row>
    <row r="288" spans="1:7" x14ac:dyDescent="0.2">
      <c r="A288" s="178">
        <v>18</v>
      </c>
      <c r="B288" s="168">
        <v>1010018</v>
      </c>
      <c r="C288" s="13" t="s">
        <v>281</v>
      </c>
      <c r="D288" s="149" t="s">
        <v>282</v>
      </c>
      <c r="E288" s="44">
        <v>633</v>
      </c>
      <c r="F288" s="27">
        <f>ROUND(($F$13)*E288,2)</f>
        <v>43.09</v>
      </c>
      <c r="G288" s="28"/>
    </row>
    <row r="289" spans="1:7" x14ac:dyDescent="0.2">
      <c r="A289" s="179"/>
      <c r="B289" s="175"/>
      <c r="C289" s="34" t="s">
        <v>283</v>
      </c>
      <c r="D289" s="57" t="s">
        <v>284</v>
      </c>
      <c r="E289" s="45"/>
      <c r="F289" s="34"/>
      <c r="G289" s="47"/>
    </row>
    <row r="290" spans="1:7" x14ac:dyDescent="0.2">
      <c r="A290" s="34"/>
      <c r="B290" s="166"/>
      <c r="C290" s="34" t="s">
        <v>285</v>
      </c>
      <c r="D290" s="57" t="s">
        <v>286</v>
      </c>
      <c r="E290" s="45"/>
      <c r="F290" s="34"/>
      <c r="G290" s="47"/>
    </row>
    <row r="291" spans="1:7" x14ac:dyDescent="0.2">
      <c r="A291" s="34"/>
      <c r="B291" s="166"/>
      <c r="C291" s="34" t="s">
        <v>101</v>
      </c>
      <c r="D291" s="57" t="s">
        <v>287</v>
      </c>
      <c r="E291" s="45"/>
      <c r="F291" s="34"/>
      <c r="G291" s="47"/>
    </row>
    <row r="292" spans="1:7" ht="13.5" customHeight="1" thickBot="1" x14ac:dyDescent="0.25">
      <c r="A292" s="37"/>
      <c r="B292" s="165"/>
      <c r="C292" s="23"/>
      <c r="D292" s="135" t="s">
        <v>288</v>
      </c>
      <c r="E292" s="46"/>
      <c r="F292" s="37"/>
      <c r="G292" s="47"/>
    </row>
    <row r="293" spans="1:7" x14ac:dyDescent="0.2">
      <c r="A293" s="178">
        <v>19</v>
      </c>
      <c r="B293" s="168">
        <v>1010019</v>
      </c>
      <c r="C293" s="13" t="s">
        <v>289</v>
      </c>
      <c r="D293" s="149" t="s">
        <v>282</v>
      </c>
      <c r="E293" s="44">
        <v>467</v>
      </c>
      <c r="F293" s="27">
        <f>ROUND(($F$13)*E293,2)</f>
        <v>31.79</v>
      </c>
      <c r="G293" s="28"/>
    </row>
    <row r="294" spans="1:7" ht="12.95" customHeight="1" x14ac:dyDescent="0.2">
      <c r="A294" s="179"/>
      <c r="B294" s="175"/>
      <c r="C294" s="34"/>
      <c r="D294" s="57" t="s">
        <v>284</v>
      </c>
      <c r="E294" s="45"/>
      <c r="F294" s="33"/>
      <c r="G294" s="28"/>
    </row>
    <row r="295" spans="1:7" ht="13.5" customHeight="1" thickBot="1" x14ac:dyDescent="0.25">
      <c r="A295" s="37"/>
      <c r="B295" s="165"/>
      <c r="C295" s="23"/>
      <c r="D295" s="135" t="s">
        <v>286</v>
      </c>
      <c r="E295" s="46"/>
      <c r="F295" s="39"/>
      <c r="G295" s="28"/>
    </row>
    <row r="296" spans="1:7" x14ac:dyDescent="0.2">
      <c r="A296" s="178">
        <v>20</v>
      </c>
      <c r="B296" s="168">
        <v>1010020</v>
      </c>
      <c r="C296" s="13" t="s">
        <v>290</v>
      </c>
      <c r="D296" s="149" t="s">
        <v>282</v>
      </c>
      <c r="E296" s="44">
        <v>467</v>
      </c>
      <c r="F296" s="27">
        <f>ROUND(($F$13)*E296,2)</f>
        <v>31.79</v>
      </c>
      <c r="G296" s="28"/>
    </row>
    <row r="297" spans="1:7" ht="13.5" customHeight="1" x14ac:dyDescent="0.2">
      <c r="A297" s="179"/>
      <c r="B297" s="175"/>
      <c r="C297" s="34" t="s">
        <v>291</v>
      </c>
      <c r="D297" s="57" t="s">
        <v>292</v>
      </c>
      <c r="E297" s="45"/>
      <c r="F297" s="33"/>
      <c r="G297" s="28"/>
    </row>
    <row r="298" spans="1:7" ht="13.5" customHeight="1" x14ac:dyDescent="0.2">
      <c r="A298" s="34"/>
      <c r="B298" s="166"/>
      <c r="C298" s="34" t="s">
        <v>293</v>
      </c>
      <c r="D298" s="57" t="s">
        <v>286</v>
      </c>
      <c r="E298" s="45"/>
      <c r="F298" s="33"/>
      <c r="G298" s="28"/>
    </row>
    <row r="299" spans="1:7" ht="13.5" customHeight="1" x14ac:dyDescent="0.2">
      <c r="A299" s="34"/>
      <c r="B299" s="166"/>
      <c r="C299" s="34" t="s">
        <v>101</v>
      </c>
      <c r="D299" s="57" t="s">
        <v>294</v>
      </c>
      <c r="E299" s="45"/>
      <c r="F299" s="33"/>
      <c r="G299" s="28"/>
    </row>
    <row r="300" spans="1:7" ht="13.5" customHeight="1" thickBot="1" x14ac:dyDescent="0.25">
      <c r="A300" s="37"/>
      <c r="B300" s="165"/>
      <c r="C300" s="192"/>
      <c r="D300" s="135" t="s">
        <v>288</v>
      </c>
      <c r="E300" s="46"/>
      <c r="F300" s="39"/>
      <c r="G300" s="28"/>
    </row>
    <row r="301" spans="1:7" x14ac:dyDescent="0.2">
      <c r="A301" s="178">
        <v>21</v>
      </c>
      <c r="B301" s="168">
        <v>1010021</v>
      </c>
      <c r="C301" s="13" t="s">
        <v>295</v>
      </c>
      <c r="D301" s="149" t="s">
        <v>282</v>
      </c>
      <c r="E301" s="44">
        <v>301</v>
      </c>
      <c r="F301" s="27">
        <f>ROUND(($F$13)*E301,2)</f>
        <v>20.49</v>
      </c>
      <c r="G301" s="28"/>
    </row>
    <row r="302" spans="1:7" ht="12.95" customHeight="1" x14ac:dyDescent="0.2">
      <c r="A302" s="179"/>
      <c r="B302" s="175"/>
      <c r="C302" s="34"/>
      <c r="D302" s="57" t="s">
        <v>292</v>
      </c>
      <c r="E302" s="45"/>
      <c r="F302" s="33"/>
      <c r="G302" s="28"/>
    </row>
    <row r="303" spans="1:7" ht="13.5" customHeight="1" thickBot="1" x14ac:dyDescent="0.25">
      <c r="A303" s="37"/>
      <c r="B303" s="165"/>
      <c r="C303" s="23"/>
      <c r="D303" s="135" t="s">
        <v>286</v>
      </c>
      <c r="E303" s="46"/>
      <c r="F303" s="39"/>
      <c r="G303" s="28"/>
    </row>
    <row r="304" spans="1:7" x14ac:dyDescent="0.2">
      <c r="A304" s="179">
        <v>22</v>
      </c>
      <c r="B304" s="175">
        <v>1010022</v>
      </c>
      <c r="C304" s="34" t="s">
        <v>296</v>
      </c>
      <c r="D304" s="150" t="s">
        <v>282</v>
      </c>
      <c r="E304" s="45">
        <v>760</v>
      </c>
      <c r="F304" s="27">
        <f>ROUND(($F$13)*E304,2)</f>
        <v>51.74</v>
      </c>
      <c r="G304" s="28"/>
    </row>
    <row r="305" spans="1:7" x14ac:dyDescent="0.2">
      <c r="A305" s="179"/>
      <c r="B305" s="175"/>
      <c r="C305" s="34" t="s">
        <v>297</v>
      </c>
      <c r="D305" s="57" t="s">
        <v>298</v>
      </c>
      <c r="E305" s="45"/>
      <c r="F305" s="34"/>
      <c r="G305" s="47"/>
    </row>
    <row r="306" spans="1:7" ht="12.95" customHeight="1" x14ac:dyDescent="0.2">
      <c r="A306" s="34"/>
      <c r="B306" s="166"/>
      <c r="C306" s="160"/>
      <c r="D306" s="57" t="s">
        <v>299</v>
      </c>
      <c r="E306" s="45"/>
      <c r="F306" s="34"/>
      <c r="G306" s="47"/>
    </row>
    <row r="307" spans="1:7" ht="13.5" customHeight="1" thickBot="1" x14ac:dyDescent="0.25">
      <c r="A307" s="37"/>
      <c r="B307" s="165"/>
      <c r="C307" s="165"/>
      <c r="D307" s="135" t="s">
        <v>300</v>
      </c>
      <c r="E307" s="46"/>
      <c r="F307" s="37"/>
      <c r="G307" s="47"/>
    </row>
    <row r="308" spans="1:7" x14ac:dyDescent="0.2">
      <c r="A308" s="179">
        <v>23</v>
      </c>
      <c r="B308" s="175">
        <v>1010023</v>
      </c>
      <c r="C308" s="34" t="s">
        <v>301</v>
      </c>
      <c r="D308" s="150" t="s">
        <v>282</v>
      </c>
      <c r="E308" s="45">
        <v>540</v>
      </c>
      <c r="F308" s="27">
        <f>ROUND(($F$13)*E308,2)</f>
        <v>36.76</v>
      </c>
      <c r="G308" s="28"/>
    </row>
    <row r="309" spans="1:7" x14ac:dyDescent="0.2">
      <c r="A309" s="179"/>
      <c r="B309" s="175"/>
      <c r="C309" s="34" t="s">
        <v>302</v>
      </c>
      <c r="D309" s="47" t="s">
        <v>284</v>
      </c>
      <c r="E309" s="45"/>
      <c r="F309" s="34"/>
      <c r="G309" s="47"/>
    </row>
    <row r="310" spans="1:7" ht="13.5" customHeight="1" x14ac:dyDescent="0.2">
      <c r="A310" s="34"/>
      <c r="B310" s="166"/>
      <c r="C310" s="31"/>
      <c r="D310" s="57" t="s">
        <v>286</v>
      </c>
      <c r="E310" s="45"/>
      <c r="F310" s="34"/>
      <c r="G310" s="47"/>
    </row>
    <row r="311" spans="1:7" ht="13.5" customHeight="1" thickBot="1" x14ac:dyDescent="0.25">
      <c r="A311" s="37"/>
      <c r="B311" s="165"/>
      <c r="C311" s="23"/>
      <c r="D311" s="135" t="s">
        <v>288</v>
      </c>
      <c r="E311" s="46"/>
      <c r="F311" s="37"/>
      <c r="G311" s="47"/>
    </row>
    <row r="312" spans="1:7" x14ac:dyDescent="0.2">
      <c r="A312" s="178">
        <v>24</v>
      </c>
      <c r="B312" s="168">
        <v>1010024</v>
      </c>
      <c r="C312" s="13" t="s">
        <v>301</v>
      </c>
      <c r="D312" s="149" t="s">
        <v>282</v>
      </c>
      <c r="E312" s="44">
        <v>768</v>
      </c>
      <c r="F312" s="27">
        <f>ROUND(($F$13)*E312,2)</f>
        <v>52.29</v>
      </c>
      <c r="G312" s="28"/>
    </row>
    <row r="313" spans="1:7" x14ac:dyDescent="0.2">
      <c r="A313" s="179"/>
      <c r="B313" s="175"/>
      <c r="C313" s="34" t="s">
        <v>303</v>
      </c>
      <c r="D313" s="47" t="s">
        <v>284</v>
      </c>
      <c r="E313" s="45"/>
      <c r="F313" s="34"/>
      <c r="G313" s="47"/>
    </row>
    <row r="314" spans="1:7" x14ac:dyDescent="0.2">
      <c r="A314" s="34"/>
      <c r="B314" s="166"/>
      <c r="C314" s="34" t="s">
        <v>304</v>
      </c>
      <c r="D314" s="57" t="s">
        <v>286</v>
      </c>
      <c r="E314" s="45"/>
      <c r="F314" s="34"/>
      <c r="G314" s="47"/>
    </row>
    <row r="315" spans="1:7" x14ac:dyDescent="0.2">
      <c r="A315" s="34"/>
      <c r="B315" s="166"/>
      <c r="C315" s="34" t="s">
        <v>101</v>
      </c>
      <c r="D315" s="47" t="s">
        <v>305</v>
      </c>
      <c r="E315" s="45"/>
      <c r="F315" s="34"/>
      <c r="G315" s="47"/>
    </row>
    <row r="316" spans="1:7" ht="13.5" customHeight="1" thickBot="1" x14ac:dyDescent="0.25">
      <c r="A316" s="37"/>
      <c r="B316" s="165"/>
      <c r="C316" s="23"/>
      <c r="D316" s="135" t="s">
        <v>288</v>
      </c>
      <c r="E316" s="46"/>
      <c r="F316" s="37"/>
      <c r="G316" s="47"/>
    </row>
    <row r="317" spans="1:7" x14ac:dyDescent="0.2">
      <c r="A317" s="179">
        <v>25</v>
      </c>
      <c r="B317" s="175">
        <v>1010025</v>
      </c>
      <c r="C317" s="34" t="s">
        <v>306</v>
      </c>
      <c r="D317" s="150" t="s">
        <v>282</v>
      </c>
      <c r="E317" s="45">
        <v>363</v>
      </c>
      <c r="F317" s="27">
        <f>ROUND(($F$13)*E317,2)</f>
        <v>24.71</v>
      </c>
      <c r="G317" s="28"/>
    </row>
    <row r="318" spans="1:7" x14ac:dyDescent="0.2">
      <c r="A318" s="179"/>
      <c r="B318" s="175"/>
      <c r="C318" s="34" t="s">
        <v>302</v>
      </c>
      <c r="D318" s="57" t="s">
        <v>292</v>
      </c>
      <c r="E318" s="45"/>
      <c r="F318" s="34"/>
      <c r="G318" s="47"/>
    </row>
    <row r="319" spans="1:7" ht="12.95" customHeight="1" x14ac:dyDescent="0.2">
      <c r="A319" s="34"/>
      <c r="B319" s="166"/>
      <c r="C319" s="160"/>
      <c r="D319" s="57" t="s">
        <v>286</v>
      </c>
      <c r="E319" s="45"/>
      <c r="F319" s="34"/>
      <c r="G319" s="47"/>
    </row>
    <row r="320" spans="1:7" ht="13.5" customHeight="1" thickBot="1" x14ac:dyDescent="0.25">
      <c r="A320" s="37"/>
      <c r="B320" s="165"/>
      <c r="C320" s="23"/>
      <c r="D320" s="135" t="s">
        <v>288</v>
      </c>
      <c r="E320" s="46"/>
      <c r="F320" s="37"/>
      <c r="G320" s="47"/>
    </row>
    <row r="321" spans="1:7" x14ac:dyDescent="0.2">
      <c r="A321" s="179">
        <v>26</v>
      </c>
      <c r="B321" s="175">
        <v>1010026</v>
      </c>
      <c r="C321" s="34" t="s">
        <v>306</v>
      </c>
      <c r="D321" s="150" t="s">
        <v>282</v>
      </c>
      <c r="E321" s="45">
        <v>602</v>
      </c>
      <c r="F321" s="27">
        <f>ROUND(($F$13)*E321,2)</f>
        <v>40.98</v>
      </c>
      <c r="G321" s="28"/>
    </row>
    <row r="322" spans="1:7" x14ac:dyDescent="0.2">
      <c r="A322" s="179"/>
      <c r="B322" s="175"/>
      <c r="C322" s="34" t="s">
        <v>291</v>
      </c>
      <c r="D322" s="57" t="s">
        <v>292</v>
      </c>
      <c r="E322" s="45"/>
      <c r="F322" s="34"/>
      <c r="G322" s="47"/>
    </row>
    <row r="323" spans="1:7" x14ac:dyDescent="0.2">
      <c r="A323" s="34"/>
      <c r="B323" s="166"/>
      <c r="C323" s="34" t="s">
        <v>307</v>
      </c>
      <c r="D323" s="57" t="s">
        <v>286</v>
      </c>
      <c r="E323" s="45"/>
      <c r="F323" s="34"/>
      <c r="G323" s="47"/>
    </row>
    <row r="324" spans="1:7" x14ac:dyDescent="0.2">
      <c r="A324" s="34"/>
      <c r="B324" s="166"/>
      <c r="C324" s="34" t="s">
        <v>101</v>
      </c>
      <c r="D324" s="57" t="s">
        <v>305</v>
      </c>
      <c r="E324" s="45"/>
      <c r="F324" s="34"/>
      <c r="G324" s="47"/>
    </row>
    <row r="325" spans="1:7" ht="13.5" customHeight="1" thickBot="1" x14ac:dyDescent="0.25">
      <c r="A325" s="34"/>
      <c r="B325" s="166"/>
      <c r="C325" s="166"/>
      <c r="D325" s="57" t="s">
        <v>288</v>
      </c>
      <c r="E325" s="45"/>
      <c r="F325" s="37"/>
      <c r="G325" s="47"/>
    </row>
    <row r="326" spans="1:7" ht="15" thickTop="1" x14ac:dyDescent="0.2">
      <c r="A326" s="180">
        <v>27</v>
      </c>
      <c r="B326" s="176">
        <v>1010027</v>
      </c>
      <c r="C326" s="67" t="s">
        <v>308</v>
      </c>
      <c r="D326" s="66" t="s">
        <v>309</v>
      </c>
      <c r="E326" s="68">
        <v>104</v>
      </c>
      <c r="F326" s="27">
        <f>ROUND(($F$13)*E326,2)</f>
        <v>7.08</v>
      </c>
      <c r="G326" s="28"/>
    </row>
    <row r="327" spans="1:7" x14ac:dyDescent="0.2">
      <c r="A327" s="34"/>
      <c r="B327" s="166"/>
      <c r="C327" s="34" t="s">
        <v>310</v>
      </c>
      <c r="D327" s="57" t="s">
        <v>311</v>
      </c>
      <c r="E327" s="45"/>
      <c r="F327" s="34"/>
      <c r="G327" s="47"/>
    </row>
    <row r="328" spans="1:7" ht="13.5" customHeight="1" x14ac:dyDescent="0.2">
      <c r="A328" s="34"/>
      <c r="B328" s="166"/>
      <c r="C328" s="132" t="s">
        <v>312</v>
      </c>
      <c r="D328" s="30" t="s">
        <v>313</v>
      </c>
      <c r="E328" s="45"/>
      <c r="F328" s="34"/>
      <c r="G328" s="47"/>
    </row>
    <row r="329" spans="1:7" ht="13.5" customHeight="1" x14ac:dyDescent="0.2">
      <c r="A329" s="34"/>
      <c r="B329" s="166"/>
      <c r="C329" s="132" t="s">
        <v>314</v>
      </c>
      <c r="D329" s="30" t="s">
        <v>315</v>
      </c>
      <c r="E329" s="45"/>
      <c r="F329" s="34"/>
      <c r="G329" s="47"/>
    </row>
    <row r="330" spans="1:7" ht="13.5" customHeight="1" x14ac:dyDescent="0.2">
      <c r="A330" s="34"/>
      <c r="B330" s="166"/>
      <c r="C330" s="132" t="s">
        <v>316</v>
      </c>
      <c r="D330" s="57" t="s">
        <v>132</v>
      </c>
      <c r="E330" s="45"/>
      <c r="F330" s="34"/>
      <c r="G330" s="47"/>
    </row>
    <row r="331" spans="1:7" ht="13.5" customHeight="1" x14ac:dyDescent="0.2">
      <c r="A331" s="34"/>
      <c r="B331" s="166"/>
      <c r="C331" s="132"/>
      <c r="D331" s="57" t="s">
        <v>72</v>
      </c>
      <c r="E331" s="45"/>
      <c r="F331" s="34"/>
      <c r="G331" s="47"/>
    </row>
    <row r="332" spans="1:7" ht="13.5" customHeight="1" x14ac:dyDescent="0.2">
      <c r="A332" s="34"/>
      <c r="B332" s="166"/>
      <c r="C332" s="132"/>
      <c r="D332" s="134" t="s">
        <v>73</v>
      </c>
      <c r="E332" s="45"/>
      <c r="F332" s="34"/>
      <c r="G332" s="47"/>
    </row>
    <row r="333" spans="1:7" ht="13.5" customHeight="1" x14ac:dyDescent="0.2">
      <c r="A333" s="34"/>
      <c r="B333" s="166"/>
      <c r="C333" s="132"/>
      <c r="D333" s="57" t="s">
        <v>74</v>
      </c>
      <c r="E333" s="45"/>
      <c r="F333" s="34"/>
      <c r="G333" s="47"/>
    </row>
    <row r="334" spans="1:7" ht="13.5" customHeight="1" x14ac:dyDescent="0.2">
      <c r="A334" s="34"/>
      <c r="B334" s="166"/>
      <c r="C334" s="132"/>
      <c r="D334" s="134" t="s">
        <v>73</v>
      </c>
      <c r="E334" s="45"/>
      <c r="F334" s="34"/>
      <c r="G334" s="47"/>
    </row>
    <row r="335" spans="1:7" ht="13.5" customHeight="1" x14ac:dyDescent="0.2">
      <c r="A335" s="34"/>
      <c r="B335" s="166"/>
      <c r="C335" s="132"/>
      <c r="D335" s="57" t="s">
        <v>75</v>
      </c>
      <c r="E335" s="45"/>
      <c r="F335" s="34"/>
      <c r="G335" s="47"/>
    </row>
    <row r="336" spans="1:7" ht="13.5" customHeight="1" x14ac:dyDescent="0.2">
      <c r="A336" s="34"/>
      <c r="B336" s="166"/>
      <c r="C336" s="132"/>
      <c r="D336" s="57" t="s">
        <v>76</v>
      </c>
      <c r="E336" s="45"/>
      <c r="F336" s="34"/>
      <c r="G336" s="47"/>
    </row>
    <row r="337" spans="1:7" ht="13.5" customHeight="1" thickBot="1" x14ac:dyDescent="0.25">
      <c r="A337" s="34"/>
      <c r="B337" s="166"/>
      <c r="C337" s="132"/>
      <c r="D337" s="135" t="s">
        <v>77</v>
      </c>
      <c r="E337" s="45"/>
      <c r="F337" s="37"/>
      <c r="G337" s="47"/>
    </row>
    <row r="338" spans="1:7" x14ac:dyDescent="0.2">
      <c r="A338" s="178">
        <v>28</v>
      </c>
      <c r="B338" s="168">
        <v>1010028</v>
      </c>
      <c r="C338" s="13" t="s">
        <v>308</v>
      </c>
      <c r="D338" s="25" t="s">
        <v>317</v>
      </c>
      <c r="E338" s="44">
        <v>104</v>
      </c>
      <c r="F338" s="27">
        <f>ROUND(($F$13)*E338,2)</f>
        <v>7.08</v>
      </c>
      <c r="G338" s="28"/>
    </row>
    <row r="339" spans="1:7" x14ac:dyDescent="0.2">
      <c r="A339" s="34"/>
      <c r="B339" s="166"/>
      <c r="C339" s="34" t="s">
        <v>318</v>
      </c>
      <c r="D339" s="30" t="s">
        <v>319</v>
      </c>
      <c r="E339" s="45"/>
      <c r="F339" s="34"/>
      <c r="G339" s="47"/>
    </row>
    <row r="340" spans="1:7" ht="13.5" customHeight="1" x14ac:dyDescent="0.2">
      <c r="A340" s="34"/>
      <c r="B340" s="166"/>
      <c r="C340" s="132" t="s">
        <v>312</v>
      </c>
      <c r="D340" s="30" t="s">
        <v>313</v>
      </c>
      <c r="E340" s="45"/>
      <c r="F340" s="34"/>
      <c r="G340" s="47"/>
    </row>
    <row r="341" spans="1:7" ht="13.5" customHeight="1" x14ac:dyDescent="0.2">
      <c r="A341" s="34"/>
      <c r="B341" s="166"/>
      <c r="C341" s="132" t="s">
        <v>314</v>
      </c>
      <c r="D341" s="30" t="s">
        <v>315</v>
      </c>
      <c r="E341" s="45"/>
      <c r="F341" s="34"/>
      <c r="G341" s="47"/>
    </row>
    <row r="342" spans="1:7" ht="13.5" customHeight="1" x14ac:dyDescent="0.2">
      <c r="A342" s="34"/>
      <c r="B342" s="166"/>
      <c r="C342" s="132" t="s">
        <v>316</v>
      </c>
      <c r="D342" s="57" t="s">
        <v>132</v>
      </c>
      <c r="E342" s="45"/>
      <c r="F342" s="34"/>
      <c r="G342" s="47"/>
    </row>
    <row r="343" spans="1:7" ht="13.5" customHeight="1" x14ac:dyDescent="0.2">
      <c r="A343" s="34"/>
      <c r="B343" s="166"/>
      <c r="C343" s="132"/>
      <c r="D343" s="57" t="s">
        <v>72</v>
      </c>
      <c r="E343" s="45"/>
      <c r="F343" s="34"/>
      <c r="G343" s="47"/>
    </row>
    <row r="344" spans="1:7" ht="13.5" customHeight="1" x14ac:dyDescent="0.2">
      <c r="A344" s="34"/>
      <c r="B344" s="166"/>
      <c r="C344" s="132"/>
      <c r="D344" s="134" t="s">
        <v>73</v>
      </c>
      <c r="E344" s="45"/>
      <c r="F344" s="34"/>
      <c r="G344" s="47"/>
    </row>
    <row r="345" spans="1:7" ht="13.5" customHeight="1" x14ac:dyDescent="0.2">
      <c r="A345" s="34"/>
      <c r="B345" s="166"/>
      <c r="C345" s="132"/>
      <c r="D345" s="57" t="s">
        <v>74</v>
      </c>
      <c r="E345" s="45"/>
      <c r="F345" s="34"/>
      <c r="G345" s="47"/>
    </row>
    <row r="346" spans="1:7" ht="13.5" customHeight="1" x14ac:dyDescent="0.2">
      <c r="A346" s="34"/>
      <c r="B346" s="166"/>
      <c r="C346" s="132"/>
      <c r="D346" s="134" t="s">
        <v>73</v>
      </c>
      <c r="E346" s="45"/>
      <c r="F346" s="34"/>
      <c r="G346" s="47"/>
    </row>
    <row r="347" spans="1:7" ht="13.5" customHeight="1" x14ac:dyDescent="0.2">
      <c r="A347" s="34"/>
      <c r="B347" s="166"/>
      <c r="C347" s="132"/>
      <c r="D347" s="57" t="s">
        <v>75</v>
      </c>
      <c r="E347" s="45"/>
      <c r="F347" s="34"/>
      <c r="G347" s="47"/>
    </row>
    <row r="348" spans="1:7" ht="13.5" customHeight="1" x14ac:dyDescent="0.2">
      <c r="A348" s="34"/>
      <c r="B348" s="166"/>
      <c r="C348" s="132"/>
      <c r="D348" s="57" t="s">
        <v>76</v>
      </c>
      <c r="E348" s="45"/>
      <c r="F348" s="34"/>
      <c r="G348" s="47"/>
    </row>
    <row r="349" spans="1:7" ht="13.5" customHeight="1" thickBot="1" x14ac:dyDescent="0.25">
      <c r="A349" s="34"/>
      <c r="B349" s="166"/>
      <c r="C349" s="132"/>
      <c r="D349" s="135" t="s">
        <v>77</v>
      </c>
      <c r="E349" s="45"/>
      <c r="F349" s="37"/>
      <c r="G349" s="47"/>
    </row>
    <row r="350" spans="1:7" x14ac:dyDescent="0.2">
      <c r="A350" s="178">
        <v>29</v>
      </c>
      <c r="B350" s="168">
        <v>1010029</v>
      </c>
      <c r="C350" s="13" t="s">
        <v>308</v>
      </c>
      <c r="D350" s="151" t="s">
        <v>320</v>
      </c>
      <c r="E350" s="44">
        <v>176</v>
      </c>
      <c r="F350" s="27">
        <f>ROUND(($F$13)*E350,2)</f>
        <v>11.98</v>
      </c>
      <c r="G350" s="28"/>
    </row>
    <row r="351" spans="1:7" x14ac:dyDescent="0.2">
      <c r="A351" s="34"/>
      <c r="B351" s="166"/>
      <c r="C351" s="34" t="s">
        <v>321</v>
      </c>
      <c r="D351" s="47" t="s">
        <v>322</v>
      </c>
      <c r="E351" s="45"/>
      <c r="F351" s="34"/>
      <c r="G351" s="47"/>
    </row>
    <row r="352" spans="1:7" ht="13.5" customHeight="1" x14ac:dyDescent="0.2">
      <c r="A352" s="34"/>
      <c r="B352" s="166"/>
      <c r="C352" s="31"/>
      <c r="D352" s="47" t="s">
        <v>323</v>
      </c>
      <c r="E352" s="45"/>
      <c r="F352" s="34"/>
      <c r="G352" s="47"/>
    </row>
    <row r="353" spans="1:7" ht="13.5" customHeight="1" thickBot="1" x14ac:dyDescent="0.25">
      <c r="A353" s="37"/>
      <c r="B353" s="165"/>
      <c r="C353" s="133" t="s">
        <v>324</v>
      </c>
      <c r="D353" s="51"/>
      <c r="E353" s="46"/>
      <c r="F353" s="37"/>
      <c r="G353" s="47"/>
    </row>
    <row r="354" spans="1:7" x14ac:dyDescent="0.2">
      <c r="A354" s="178">
        <v>30</v>
      </c>
      <c r="B354" s="168">
        <v>1010030</v>
      </c>
      <c r="C354" s="13" t="s">
        <v>308</v>
      </c>
      <c r="D354" s="25" t="s">
        <v>325</v>
      </c>
      <c r="E354" s="44">
        <v>80</v>
      </c>
      <c r="F354" s="27">
        <f>ROUND(($F$13)*E354,2)</f>
        <v>5.45</v>
      </c>
      <c r="G354" s="28"/>
    </row>
    <row r="355" spans="1:7" x14ac:dyDescent="0.2">
      <c r="A355" s="34"/>
      <c r="B355" s="166"/>
      <c r="C355" s="34" t="s">
        <v>326</v>
      </c>
      <c r="D355" s="57" t="s">
        <v>327</v>
      </c>
      <c r="E355" s="45"/>
      <c r="F355" s="34"/>
      <c r="G355" s="47"/>
    </row>
    <row r="356" spans="1:7" ht="13.5" customHeight="1" thickBot="1" x14ac:dyDescent="0.25">
      <c r="A356" s="37"/>
      <c r="B356" s="165"/>
      <c r="C356" s="133" t="s">
        <v>328</v>
      </c>
      <c r="D356" s="36"/>
      <c r="E356" s="46"/>
      <c r="F356" s="37"/>
      <c r="G356" s="47"/>
    </row>
    <row r="357" spans="1:7" ht="18.75" customHeight="1" thickBot="1" x14ac:dyDescent="0.25">
      <c r="A357" s="194" t="s">
        <v>329</v>
      </c>
      <c r="B357" s="195"/>
      <c r="C357" s="167"/>
      <c r="D357" s="65"/>
      <c r="E357" s="65"/>
      <c r="F357" s="47"/>
      <c r="G357" s="47"/>
    </row>
    <row r="358" spans="1:7" x14ac:dyDescent="0.2">
      <c r="A358" s="181">
        <v>31</v>
      </c>
      <c r="B358" s="69" t="s">
        <v>330</v>
      </c>
      <c r="C358" s="40" t="s">
        <v>331</v>
      </c>
      <c r="D358" s="152" t="s">
        <v>332</v>
      </c>
      <c r="E358" s="70" t="s">
        <v>333</v>
      </c>
      <c r="F358" s="27">
        <f>ROUND(($F$13)*E360,2)/60</f>
        <v>0.70916666666666661</v>
      </c>
      <c r="G358" s="28"/>
    </row>
    <row r="359" spans="1:7" ht="14.45" customHeight="1" x14ac:dyDescent="0.2">
      <c r="A359" s="80"/>
      <c r="B359" s="71"/>
      <c r="C359" s="72" t="s">
        <v>334</v>
      </c>
      <c r="D359" s="30" t="s">
        <v>335</v>
      </c>
      <c r="E359" s="73">
        <v>625</v>
      </c>
      <c r="F359" s="33"/>
      <c r="G359" s="28"/>
    </row>
    <row r="360" spans="1:7" ht="14.45" customHeight="1" x14ac:dyDescent="0.2">
      <c r="A360" s="80"/>
      <c r="B360" s="71"/>
      <c r="C360" s="72" t="s">
        <v>336</v>
      </c>
      <c r="D360" s="153" t="s">
        <v>337</v>
      </c>
      <c r="E360" s="31">
        <v>625</v>
      </c>
      <c r="F360" s="33"/>
      <c r="G360" s="28"/>
    </row>
    <row r="361" spans="1:7" ht="14.45" customHeight="1" x14ac:dyDescent="0.2">
      <c r="A361" s="182"/>
      <c r="B361" s="71"/>
      <c r="C361" s="72" t="s">
        <v>338</v>
      </c>
      <c r="D361" s="30" t="s">
        <v>339</v>
      </c>
      <c r="E361" s="74"/>
      <c r="F361" s="33"/>
      <c r="G361" s="28"/>
    </row>
    <row r="362" spans="1:7" ht="14.45" customHeight="1" x14ac:dyDescent="0.2">
      <c r="A362" s="182"/>
      <c r="B362" s="71"/>
      <c r="C362" s="72" t="s">
        <v>340</v>
      </c>
      <c r="D362" s="30" t="s">
        <v>341</v>
      </c>
      <c r="E362" s="74"/>
      <c r="F362" s="33"/>
      <c r="G362" s="28"/>
    </row>
    <row r="363" spans="1:7" ht="14.45" customHeight="1" x14ac:dyDescent="0.2">
      <c r="A363" s="78"/>
      <c r="B363" s="71"/>
      <c r="C363" s="72" t="s">
        <v>342</v>
      </c>
      <c r="D363" s="30" t="s">
        <v>343</v>
      </c>
      <c r="E363" s="74"/>
      <c r="F363" s="33"/>
      <c r="G363" s="28"/>
    </row>
    <row r="364" spans="1:7" ht="14.45" customHeight="1" x14ac:dyDescent="0.2">
      <c r="A364" s="78"/>
      <c r="B364" s="71"/>
      <c r="C364" s="72" t="s">
        <v>344</v>
      </c>
      <c r="D364" s="153" t="s">
        <v>345</v>
      </c>
      <c r="E364" s="75"/>
      <c r="F364" s="33"/>
      <c r="G364" s="28"/>
    </row>
    <row r="365" spans="1:7" ht="14.45" customHeight="1" x14ac:dyDescent="0.2">
      <c r="A365" s="78"/>
      <c r="B365" s="71"/>
      <c r="C365" s="72"/>
      <c r="D365" s="140" t="s">
        <v>346</v>
      </c>
      <c r="E365" s="76"/>
      <c r="F365" s="33"/>
      <c r="G365" s="28"/>
    </row>
    <row r="366" spans="1:7" ht="14.45" customHeight="1" x14ac:dyDescent="0.2">
      <c r="A366" s="78"/>
      <c r="B366" s="71"/>
      <c r="C366" s="77" t="s">
        <v>347</v>
      </c>
      <c r="D366" s="154" t="s">
        <v>348</v>
      </c>
      <c r="E366" s="78"/>
      <c r="F366" s="33"/>
      <c r="G366" s="28"/>
    </row>
    <row r="367" spans="1:7" ht="14.45" customHeight="1" x14ac:dyDescent="0.2">
      <c r="A367" s="78"/>
      <c r="B367" s="71"/>
      <c r="C367" s="72" t="s">
        <v>349</v>
      </c>
      <c r="D367" s="140" t="s">
        <v>350</v>
      </c>
      <c r="E367" s="79"/>
      <c r="F367" s="33"/>
      <c r="G367" s="28"/>
    </row>
    <row r="368" spans="1:7" ht="14.45" customHeight="1" x14ac:dyDescent="0.2">
      <c r="A368" s="78"/>
      <c r="B368" s="71"/>
      <c r="C368" s="72"/>
      <c r="D368" s="140" t="s">
        <v>351</v>
      </c>
      <c r="E368" s="78"/>
      <c r="F368" s="33"/>
      <c r="G368" s="28"/>
    </row>
    <row r="369" spans="1:7" ht="14.45" customHeight="1" x14ac:dyDescent="0.2">
      <c r="A369" s="78"/>
      <c r="B369" s="71"/>
      <c r="C369" s="72"/>
      <c r="D369" s="140" t="s">
        <v>352</v>
      </c>
      <c r="E369" s="78"/>
      <c r="F369" s="33"/>
      <c r="G369" s="28"/>
    </row>
    <row r="370" spans="1:7" ht="14.45" customHeight="1" x14ac:dyDescent="0.2">
      <c r="A370" s="78"/>
      <c r="B370" s="71"/>
      <c r="C370" s="72"/>
      <c r="D370" s="140" t="s">
        <v>353</v>
      </c>
      <c r="E370" s="80"/>
      <c r="F370" s="33"/>
      <c r="G370" s="28"/>
    </row>
    <row r="371" spans="1:7" ht="14.45" customHeight="1" x14ac:dyDescent="0.2">
      <c r="A371" s="78"/>
      <c r="B371" s="71"/>
      <c r="C371" s="98"/>
      <c r="D371" s="155" t="s">
        <v>354</v>
      </c>
      <c r="E371" s="80"/>
      <c r="F371" s="33"/>
      <c r="G371" s="28"/>
    </row>
    <row r="372" spans="1:7" ht="14.45" customHeight="1" x14ac:dyDescent="0.2">
      <c r="A372" s="78"/>
      <c r="B372" s="71"/>
      <c r="C372" s="74"/>
      <c r="D372" s="154" t="s">
        <v>355</v>
      </c>
      <c r="E372" s="78"/>
      <c r="F372" s="33"/>
      <c r="G372" s="28"/>
    </row>
    <row r="373" spans="1:7" ht="14.45" customHeight="1" x14ac:dyDescent="0.2">
      <c r="A373" s="78"/>
      <c r="B373" s="71"/>
      <c r="C373" s="74"/>
      <c r="D373" s="140" t="s">
        <v>356</v>
      </c>
      <c r="E373" s="78"/>
      <c r="F373" s="33"/>
      <c r="G373" s="28"/>
    </row>
    <row r="374" spans="1:7" ht="14.45" customHeight="1" x14ac:dyDescent="0.2">
      <c r="A374" s="78"/>
      <c r="B374" s="71"/>
      <c r="C374" s="98"/>
      <c r="D374" s="140" t="s">
        <v>357</v>
      </c>
      <c r="E374" s="78"/>
      <c r="F374" s="33"/>
      <c r="G374" s="28"/>
    </row>
    <row r="375" spans="1:7" ht="14.45" customHeight="1" x14ac:dyDescent="0.2">
      <c r="A375" s="78"/>
      <c r="B375" s="71"/>
      <c r="C375" s="74"/>
      <c r="D375" s="140" t="s">
        <v>358</v>
      </c>
      <c r="E375" s="78"/>
      <c r="F375" s="33"/>
      <c r="G375" s="28"/>
    </row>
    <row r="376" spans="1:7" ht="14.45" customHeight="1" x14ac:dyDescent="0.2">
      <c r="A376" s="78"/>
      <c r="B376" s="71"/>
      <c r="C376" s="74"/>
      <c r="D376" s="154" t="s">
        <v>359</v>
      </c>
      <c r="E376" s="78"/>
      <c r="F376" s="33"/>
      <c r="G376" s="28"/>
    </row>
    <row r="377" spans="1:7" ht="14.45" customHeight="1" x14ac:dyDescent="0.2">
      <c r="A377" s="78"/>
      <c r="B377" s="71"/>
      <c r="C377" s="74"/>
      <c r="D377" s="140" t="s">
        <v>360</v>
      </c>
      <c r="E377" s="78"/>
      <c r="F377" s="33"/>
      <c r="G377" s="28"/>
    </row>
    <row r="378" spans="1:7" ht="14.45" customHeight="1" x14ac:dyDescent="0.2">
      <c r="A378" s="78"/>
      <c r="B378" s="71"/>
      <c r="C378" s="74"/>
      <c r="D378" s="140" t="s">
        <v>361</v>
      </c>
      <c r="E378" s="78"/>
      <c r="F378" s="33"/>
      <c r="G378" s="28"/>
    </row>
    <row r="379" spans="1:7" ht="14.45" customHeight="1" x14ac:dyDescent="0.2">
      <c r="A379" s="78"/>
      <c r="B379" s="71"/>
      <c r="C379" s="74"/>
      <c r="D379" s="140" t="s">
        <v>362</v>
      </c>
      <c r="E379" s="78"/>
      <c r="F379" s="33"/>
      <c r="G379" s="28"/>
    </row>
    <row r="380" spans="1:7" ht="14.45" customHeight="1" x14ac:dyDescent="0.2">
      <c r="A380" s="78"/>
      <c r="B380" s="71"/>
      <c r="C380" s="99"/>
      <c r="D380" s="153" t="s">
        <v>363</v>
      </c>
      <c r="E380" s="78"/>
      <c r="F380" s="33"/>
      <c r="G380" s="28"/>
    </row>
    <row r="381" spans="1:7" ht="14.45" customHeight="1" x14ac:dyDescent="0.2">
      <c r="A381" s="78"/>
      <c r="B381" s="71"/>
      <c r="C381" s="98"/>
      <c r="D381" s="140" t="s">
        <v>364</v>
      </c>
      <c r="E381" s="78"/>
      <c r="F381" s="33"/>
      <c r="G381" s="28"/>
    </row>
    <row r="382" spans="1:7" ht="14.45" customHeight="1" x14ac:dyDescent="0.2">
      <c r="A382" s="78"/>
      <c r="B382" s="71"/>
      <c r="C382" s="98"/>
      <c r="D382" s="140" t="s">
        <v>365</v>
      </c>
      <c r="E382" s="78"/>
      <c r="F382" s="33"/>
      <c r="G382" s="28"/>
    </row>
    <row r="383" spans="1:7" ht="14.45" customHeight="1" x14ac:dyDescent="0.2">
      <c r="A383" s="78"/>
      <c r="B383" s="71"/>
      <c r="C383" s="99"/>
      <c r="D383" s="140" t="s">
        <v>366</v>
      </c>
      <c r="E383" s="78"/>
      <c r="F383" s="33"/>
      <c r="G383" s="28"/>
    </row>
    <row r="384" spans="1:7" ht="14.45" customHeight="1" thickBot="1" x14ac:dyDescent="0.25">
      <c r="A384" s="78"/>
      <c r="B384" s="71"/>
      <c r="C384" s="98"/>
      <c r="D384" s="140" t="s">
        <v>367</v>
      </c>
      <c r="E384" s="78"/>
      <c r="F384" s="39"/>
      <c r="G384" s="28"/>
    </row>
    <row r="385" spans="1:7" x14ac:dyDescent="0.2">
      <c r="A385" s="181">
        <v>32</v>
      </c>
      <c r="B385" s="69" t="s">
        <v>368</v>
      </c>
      <c r="C385" s="40" t="s">
        <v>112</v>
      </c>
      <c r="D385" s="156" t="s">
        <v>369</v>
      </c>
      <c r="E385" s="81" t="s">
        <v>333</v>
      </c>
      <c r="F385" s="27">
        <f>ROUND(($F$13)*E387,2)/60</f>
        <v>0.70916666666666661</v>
      </c>
      <c r="G385" s="28"/>
    </row>
    <row r="386" spans="1:7" x14ac:dyDescent="0.2">
      <c r="A386" s="183"/>
      <c r="B386" s="71"/>
      <c r="C386" s="82" t="s">
        <v>370</v>
      </c>
      <c r="D386" s="157" t="s">
        <v>371</v>
      </c>
      <c r="E386" s="83">
        <v>625</v>
      </c>
      <c r="F386" s="34"/>
      <c r="G386" s="47"/>
    </row>
    <row r="387" spans="1:7" x14ac:dyDescent="0.2">
      <c r="A387" s="183"/>
      <c r="B387" s="71"/>
      <c r="C387" s="82" t="s">
        <v>372</v>
      </c>
      <c r="D387" s="157" t="s">
        <v>373</v>
      </c>
      <c r="E387" s="31">
        <v>625</v>
      </c>
      <c r="F387" s="34"/>
      <c r="G387" s="47"/>
    </row>
    <row r="388" spans="1:7" x14ac:dyDescent="0.2">
      <c r="A388" s="183"/>
      <c r="B388" s="71"/>
      <c r="C388" s="82" t="s">
        <v>374</v>
      </c>
      <c r="D388" s="157" t="s">
        <v>375</v>
      </c>
      <c r="E388" s="100"/>
      <c r="F388" s="34"/>
      <c r="G388" s="47"/>
    </row>
    <row r="389" spans="1:7" ht="14.45" customHeight="1" x14ac:dyDescent="0.2">
      <c r="A389" s="184"/>
      <c r="B389" s="71"/>
      <c r="C389" s="72" t="s">
        <v>376</v>
      </c>
      <c r="D389" s="158" t="s">
        <v>377</v>
      </c>
      <c r="E389" s="100"/>
      <c r="F389" s="34"/>
      <c r="G389" s="47"/>
    </row>
    <row r="390" spans="1:7" ht="14.45" customHeight="1" x14ac:dyDescent="0.2">
      <c r="A390" s="184"/>
      <c r="B390" s="71"/>
      <c r="C390" s="72" t="s">
        <v>378</v>
      </c>
      <c r="D390" s="157" t="s">
        <v>379</v>
      </c>
      <c r="E390" s="100"/>
      <c r="F390" s="34"/>
      <c r="G390" s="47"/>
    </row>
    <row r="391" spans="1:7" ht="14.45" customHeight="1" x14ac:dyDescent="0.2">
      <c r="A391" s="185"/>
      <c r="B391" s="71"/>
      <c r="C391" s="72" t="s">
        <v>380</v>
      </c>
      <c r="D391" s="157" t="s">
        <v>381</v>
      </c>
      <c r="E391" s="100"/>
      <c r="F391" s="34"/>
      <c r="G391" s="47"/>
    </row>
    <row r="392" spans="1:7" ht="14.45" customHeight="1" x14ac:dyDescent="0.2">
      <c r="A392" s="185"/>
      <c r="B392" s="71"/>
      <c r="C392" s="72" t="s">
        <v>382</v>
      </c>
      <c r="D392" s="158" t="s">
        <v>383</v>
      </c>
      <c r="E392" s="100"/>
      <c r="F392" s="34"/>
      <c r="G392" s="47"/>
    </row>
    <row r="393" spans="1:7" ht="14.45" customHeight="1" x14ac:dyDescent="0.2">
      <c r="A393" s="185"/>
      <c r="B393" s="71"/>
      <c r="C393" s="72" t="s">
        <v>384</v>
      </c>
      <c r="D393" s="157" t="s">
        <v>385</v>
      </c>
      <c r="E393" s="100"/>
      <c r="F393" s="34"/>
      <c r="G393" s="47"/>
    </row>
    <row r="394" spans="1:7" ht="14.45" customHeight="1" x14ac:dyDescent="0.2">
      <c r="A394" s="185"/>
      <c r="B394" s="71"/>
      <c r="C394" s="77" t="s">
        <v>386</v>
      </c>
      <c r="D394" s="159"/>
      <c r="E394" s="100"/>
      <c r="F394" s="34"/>
      <c r="G394" s="47"/>
    </row>
    <row r="395" spans="1:7" ht="14.45" customHeight="1" x14ac:dyDescent="0.2">
      <c r="A395" s="185"/>
      <c r="B395" s="71"/>
      <c r="C395" s="77" t="s">
        <v>347</v>
      </c>
      <c r="D395" s="157"/>
      <c r="E395" s="100"/>
      <c r="F395" s="34"/>
      <c r="G395" s="47"/>
    </row>
    <row r="396" spans="1:7" ht="14.45" customHeight="1" thickBot="1" x14ac:dyDescent="0.25">
      <c r="A396" s="185"/>
      <c r="B396" s="71"/>
      <c r="C396" s="77" t="s">
        <v>349</v>
      </c>
      <c r="D396" s="157"/>
      <c r="E396" s="100"/>
      <c r="F396" s="39"/>
      <c r="G396" s="28"/>
    </row>
    <row r="397" spans="1:7" x14ac:dyDescent="0.2">
      <c r="A397" s="181">
        <v>33</v>
      </c>
      <c r="B397" s="69" t="s">
        <v>387</v>
      </c>
      <c r="C397" s="40" t="s">
        <v>388</v>
      </c>
      <c r="D397" s="84" t="s">
        <v>389</v>
      </c>
      <c r="E397" s="81" t="s">
        <v>333</v>
      </c>
      <c r="F397" s="27">
        <f>ROUND(($F$13)*E399,2)/60</f>
        <v>0.70916666666666661</v>
      </c>
      <c r="G397" s="28"/>
    </row>
    <row r="398" spans="1:7" x14ac:dyDescent="0.2">
      <c r="A398" s="80"/>
      <c r="B398" s="71"/>
      <c r="C398" s="34" t="s">
        <v>297</v>
      </c>
      <c r="D398" s="85" t="s">
        <v>390</v>
      </c>
      <c r="E398" s="83">
        <v>625</v>
      </c>
      <c r="F398" s="34"/>
      <c r="G398" s="47"/>
    </row>
    <row r="399" spans="1:7" ht="14.1" customHeight="1" x14ac:dyDescent="0.2">
      <c r="A399" s="80"/>
      <c r="B399" s="71"/>
      <c r="C399" s="34"/>
      <c r="D399" s="86" t="s">
        <v>391</v>
      </c>
      <c r="E399" s="31">
        <v>625</v>
      </c>
      <c r="F399" s="34"/>
      <c r="G399" s="47"/>
    </row>
    <row r="400" spans="1:7" ht="14.1" customHeight="1" x14ac:dyDescent="0.2">
      <c r="A400" s="80"/>
      <c r="B400" s="71"/>
      <c r="C400" s="72"/>
      <c r="D400" s="86" t="s">
        <v>392</v>
      </c>
      <c r="E400" s="100"/>
      <c r="F400" s="34"/>
      <c r="G400" s="47"/>
    </row>
    <row r="401" spans="1:7" ht="14.1" customHeight="1" x14ac:dyDescent="0.2">
      <c r="A401" s="182"/>
      <c r="B401" s="71"/>
      <c r="C401" s="72" t="s">
        <v>347</v>
      </c>
      <c r="D401" s="86" t="s">
        <v>393</v>
      </c>
      <c r="E401" s="100"/>
      <c r="F401" s="34"/>
      <c r="G401" s="47"/>
    </row>
    <row r="402" spans="1:7" ht="14.1" customHeight="1" x14ac:dyDescent="0.2">
      <c r="A402" s="182"/>
      <c r="B402" s="71"/>
      <c r="C402" s="72" t="s">
        <v>349</v>
      </c>
      <c r="D402" s="86" t="s">
        <v>394</v>
      </c>
      <c r="E402" s="100"/>
      <c r="F402" s="34"/>
      <c r="G402" s="47"/>
    </row>
    <row r="403" spans="1:7" ht="14.1" customHeight="1" x14ac:dyDescent="0.2">
      <c r="A403" s="78"/>
      <c r="B403" s="71"/>
      <c r="C403" s="72"/>
      <c r="D403" s="86" t="s">
        <v>395</v>
      </c>
      <c r="E403" s="100"/>
      <c r="F403" s="34"/>
      <c r="G403" s="47"/>
    </row>
    <row r="404" spans="1:7" ht="14.1" customHeight="1" x14ac:dyDescent="0.2">
      <c r="A404" s="78"/>
      <c r="B404" s="71"/>
      <c r="C404" s="72"/>
      <c r="D404" s="87"/>
      <c r="E404" s="100"/>
      <c r="F404" s="34"/>
      <c r="G404" s="47"/>
    </row>
    <row r="405" spans="1:7" ht="14.1" customHeight="1" x14ac:dyDescent="0.2">
      <c r="A405" s="78"/>
      <c r="B405" s="71"/>
      <c r="C405" s="72"/>
      <c r="D405" s="87"/>
      <c r="E405" s="100"/>
      <c r="F405" s="34"/>
      <c r="G405" s="47"/>
    </row>
    <row r="406" spans="1:7" ht="14.45" customHeight="1" thickBot="1" x14ac:dyDescent="0.25">
      <c r="A406" s="186"/>
      <c r="B406" s="177"/>
      <c r="C406" s="88"/>
      <c r="D406" s="89"/>
      <c r="E406" s="101"/>
      <c r="F406" s="37"/>
      <c r="G406" s="47"/>
    </row>
    <row r="407" spans="1:7" x14ac:dyDescent="0.2">
      <c r="F407" s="47"/>
      <c r="G407" s="47"/>
    </row>
  </sheetData>
  <sheetProtection algorithmName="SHA-512" hashValue="E4bgFC9IaB0obb7dlNQEUCKU/myK5JRtkQzTJvxeLjquQ35wi1F3pLiuG0wdXoX9MVBg9OYkbBx8QeMTWMHgUA==" saltValue="Ky2i3x5FQCpxj9cOJvkqUg==" spinCount="100000" sheet="1" selectLockedCells="1"/>
  <protectedRanges>
    <protectedRange sqref="E12:F12" name="Bereich2"/>
    <protectedRange sqref="F12 F7:G11" name="Bereich1"/>
  </protectedRanges>
  <mergeCells count="6">
    <mergeCell ref="F62:F64"/>
    <mergeCell ref="A3:E3"/>
    <mergeCell ref="B11:C11"/>
    <mergeCell ref="B12:C12"/>
    <mergeCell ref="A59:E59"/>
    <mergeCell ref="D60:E60"/>
  </mergeCells>
  <dataValidations count="6">
    <dataValidation type="decimal" errorStyle="warning" showInputMessage="1" showErrorMessage="1" errorTitle="Hinweis" error="Bitte eingegebenen Punktwert überprüfen!" sqref="F9:G11" xr:uid="{C26FD17D-6DF2-4ABA-BC4A-36D87F976226}">
      <formula1>0.03</formula1>
      <formula2>0.06</formula2>
    </dataValidation>
    <dataValidation type="list" errorStyle="warning" showInputMessage="1" showErrorMessage="1" errorTitle="Hinweis" error="Bitte eingegebenen Punktwert überprüfen!" sqref="F12" xr:uid="{58679260-68F7-4C38-B3B8-7049DF214E6E}">
      <formula1>#REF!</formula1>
    </dataValidation>
    <dataValidation type="list" allowBlank="1" showInputMessage="1" showErrorMessage="1" sqref="E12" xr:uid="{394DF101-E6F5-432A-83AF-39B2068ACB75}">
      <formula1>#REF!</formula1>
    </dataValidation>
    <dataValidation errorStyle="warning" showInputMessage="1" showErrorMessage="1" errorTitle="Hinweis" error="Bitte eingegebenen Punktwert überprüfen!" sqref="F12" xr:uid="{1A16F476-6A0A-4F6A-9367-35D453DD99E0}"/>
    <dataValidation type="decimal" errorStyle="warning" showInputMessage="1" showErrorMessage="1" errorTitle="Hinweis" error="Bitte eingegebene Hausbesuchspauschale (Leistungskomplex 15) überprüfen!" sqref="F7:G7" xr:uid="{B6E30068-2CC9-4E2B-8B93-90D2899A939E}">
      <formula1>0</formula1>
      <formula2>4</formula2>
    </dataValidation>
    <dataValidation type="decimal" errorStyle="warning" showInputMessage="1" showErrorMessage="1" errorTitle="Hinweis" error="Bitte eingegebene Hausbesuchspauschale (Leistungskomplex 15 a) überprüfen!" sqref="F8:G8" xr:uid="{E1ADA6E6-6B68-45AE-B868-3D40D057C78C}">
      <formula1>0</formula1>
      <formula2>6.9</formula2>
    </dataValidation>
  </dataValidations>
  <pageMargins left="0.7" right="0.7" top="0.78740157499999996" bottom="0.78740157499999996" header="0.3" footer="0.3"/>
  <pageSetup paperSize="9" scale="64" orientation="portrait" r:id="rId1"/>
  <rowBreaks count="5" manualBreakCount="5">
    <brk id="57" max="5" man="1"/>
    <brk id="132" max="5" man="1"/>
    <brk id="213" max="5" man="1"/>
    <brk id="295" max="5" man="1"/>
    <brk id="3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Internetrechner</vt:lpstr>
      <vt:lpstr>Internetrechner!Druckbereich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Bertram Grabert-Naß</dc:creator>
  <cp:lastModifiedBy>Bärbel Maaroufi</cp:lastModifiedBy>
  <cp:lastPrinted>2024-11-13T15:57:35Z</cp:lastPrinted>
  <dcterms:created xsi:type="dcterms:W3CDTF">2022-11-24T18:11:15Z</dcterms:created>
  <dcterms:modified xsi:type="dcterms:W3CDTF">2026-01-24T06:41:51Z</dcterms:modified>
</cp:coreProperties>
</file>